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12\Máté\28_2018.(XII.20.) önk.rend.-2018. évi költs.mód.rendelet melléklete-2018.12.19.xlsx 2018-12-20 15-49-53\"/>
    </mc:Choice>
  </mc:AlternateContent>
  <xr:revisionPtr revIDLastSave="0" documentId="8_{312E7A89-57F5-4543-A66B-4968517EE061}" xr6:coauthVersionLast="40" xr6:coauthVersionMax="40" xr10:uidLastSave="{00000000-0000-0000-0000-000000000000}"/>
  <bookViews>
    <workbookView xWindow="0" yWindow="0" windowWidth="20490" windowHeight="7245" xr2:uid="{E41A1CE2-642C-4772-A5EC-A03D922E08E4}"/>
  </bookViews>
  <sheets>
    <sheet name="9.2.2. sz.  mell" sheetId="1" r:id="rId1"/>
  </sheets>
  <definedNames>
    <definedName name="_xlnm.Print_Titles" localSheetId="0">'9.2.2. sz.  mell'!$1:$6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9" i="1"/>
  <c r="C48" i="1"/>
  <c r="C46" i="1" s="1"/>
  <c r="C58" i="1" s="1"/>
  <c r="C47" i="1"/>
  <c r="C41" i="1"/>
  <c r="C38" i="1" s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<sst xmlns="http://schemas.openxmlformats.org/spreadsheetml/2006/main" count="113" uniqueCount="99">
  <si>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</si>
  <si>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/közös/ hivatal</t>
  </si>
  <si>
    <t>02</t>
  </si>
  <si>
    <t>Feladat megnevezése</t>
  </si>
  <si>
    <t>Önként vállalt feladatok bevételei, kiadásai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</si>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</sst>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5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39848F45-D45E-4E60-BFB0-555513F20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C549B-4E20-4873-861B-69518D9EB252}">
  <sheetPr codeName="Munka9">
    <tabColor rgb="FF92D050"/>
  </sheetPr>
  <dimension ref="A1:C61"/>
  <sheetViews>
    <sheetView tabSelected="1" view="pageLayout" zoomScaleNormal="130" workbookViewId="0">
      <selection activeCell="D2" sqref="D2"/>
    </sheetView>
  </sheetViews>
  <sheetFormatPr defaultRowHeight="12.75" x14ac:dyDescent="0.2"/>
  <cols>
    <col min="1" max="1" width="13.83203125" style="69" customWidth="1"/>
    <col min="2" max="2" width="79.1640625" style="18" customWidth="1"/>
    <col min="3" max="3" width="25" style="74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635000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500000</v>
      </c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135000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+C27+C28+C29</f>
        <v>0</v>
      </c>
    </row>
    <row r="27" spans="1:3" s="37" customFormat="1" ht="12" customHeight="1" x14ac:dyDescent="0.2">
      <c r="A27" s="43" t="s">
        <v>52</v>
      </c>
      <c r="B27" s="44" t="s">
        <v>53</v>
      </c>
      <c r="C27" s="45"/>
    </row>
    <row r="28" spans="1:3" s="37" customFormat="1" ht="12" customHeight="1" x14ac:dyDescent="0.2">
      <c r="A28" s="43" t="s">
        <v>54</v>
      </c>
      <c r="B28" s="44" t="s">
        <v>43</v>
      </c>
      <c r="C28" s="34"/>
    </row>
    <row r="29" spans="1:3" s="37" customFormat="1" ht="12" customHeight="1" x14ac:dyDescent="0.2">
      <c r="A29" s="43" t="s">
        <v>55</v>
      </c>
      <c r="B29" s="46" t="s">
        <v>56</v>
      </c>
      <c r="C29" s="34"/>
    </row>
    <row r="30" spans="1:3" s="37" customFormat="1" ht="12" customHeight="1" thickBot="1" x14ac:dyDescent="0.25">
      <c r="A30" s="32" t="s">
        <v>57</v>
      </c>
      <c r="B30" s="47" t="s">
        <v>58</v>
      </c>
      <c r="C30" s="48"/>
    </row>
    <row r="31" spans="1:3" s="37" customFormat="1" ht="12" customHeight="1" thickBot="1" x14ac:dyDescent="0.25">
      <c r="A31" s="40" t="s">
        <v>59</v>
      </c>
      <c r="B31" s="41" t="s">
        <v>60</v>
      </c>
      <c r="C31" s="27">
        <f>+C32+C33+C34</f>
        <v>0</v>
      </c>
    </row>
    <row r="32" spans="1:3" s="37" customFormat="1" ht="12" customHeight="1" x14ac:dyDescent="0.2">
      <c r="A32" s="43" t="s">
        <v>61</v>
      </c>
      <c r="B32" s="44" t="s">
        <v>62</v>
      </c>
      <c r="C32" s="45"/>
    </row>
    <row r="33" spans="1:3" s="37" customFormat="1" ht="12" customHeight="1" x14ac:dyDescent="0.2">
      <c r="A33" s="43" t="s">
        <v>63</v>
      </c>
      <c r="B33" s="46" t="s">
        <v>64</v>
      </c>
      <c r="C33" s="49"/>
    </row>
    <row r="34" spans="1:3" s="37" customFormat="1" ht="12" customHeight="1" thickBot="1" x14ac:dyDescent="0.25">
      <c r="A34" s="32" t="s">
        <v>65</v>
      </c>
      <c r="B34" s="47" t="s">
        <v>66</v>
      </c>
      <c r="C34" s="48"/>
    </row>
    <row r="35" spans="1:3" s="28" customFormat="1" ht="12" customHeight="1" thickBot="1" x14ac:dyDescent="0.25">
      <c r="A35" s="40" t="s">
        <v>67</v>
      </c>
      <c r="B35" s="41" t="s">
        <v>68</v>
      </c>
      <c r="C35" s="42"/>
    </row>
    <row r="36" spans="1:3" s="28" customFormat="1" ht="12" customHeight="1" thickBot="1" x14ac:dyDescent="0.25">
      <c r="A36" s="40" t="s">
        <v>69</v>
      </c>
      <c r="B36" s="41" t="s">
        <v>70</v>
      </c>
      <c r="C36" s="50"/>
    </row>
    <row r="37" spans="1:3" s="28" customFormat="1" ht="12" customHeight="1" thickBot="1" x14ac:dyDescent="0.25">
      <c r="A37" s="19" t="s">
        <v>71</v>
      </c>
      <c r="B37" s="41" t="s">
        <v>72</v>
      </c>
      <c r="C37" s="51">
        <f>+C8+C20+C25+C26+C31+C35+C36</f>
        <v>635000</v>
      </c>
    </row>
    <row r="38" spans="1:3" s="28" customFormat="1" ht="12" customHeight="1" thickBot="1" x14ac:dyDescent="0.25">
      <c r="A38" s="52" t="s">
        <v>73</v>
      </c>
      <c r="B38" s="41" t="s">
        <v>74</v>
      </c>
      <c r="C38" s="51">
        <f>+C39+C40+C41</f>
        <v>6567754</v>
      </c>
    </row>
    <row r="39" spans="1:3" s="28" customFormat="1" ht="12" customHeight="1" x14ac:dyDescent="0.2">
      <c r="A39" s="43" t="s">
        <v>75</v>
      </c>
      <c r="B39" s="44" t="s">
        <v>76</v>
      </c>
      <c r="C39" s="45"/>
    </row>
    <row r="40" spans="1:3" s="28" customFormat="1" ht="12" customHeight="1" x14ac:dyDescent="0.2">
      <c r="A40" s="43" t="s">
        <v>77</v>
      </c>
      <c r="B40" s="46" t="s">
        <v>78</v>
      </c>
      <c r="C40" s="49"/>
    </row>
    <row r="41" spans="1:3" s="37" customFormat="1" ht="12" customHeight="1" thickBot="1" x14ac:dyDescent="0.25">
      <c r="A41" s="32" t="s">
        <v>79</v>
      </c>
      <c r="B41" s="47" t="s">
        <v>80</v>
      </c>
      <c r="C41" s="48">
        <f>6432754+135000</f>
        <v>6567754</v>
      </c>
    </row>
    <row r="42" spans="1:3" s="37" customFormat="1" ht="15" customHeight="1" thickBot="1" x14ac:dyDescent="0.25">
      <c r="A42" s="52" t="s">
        <v>81</v>
      </c>
      <c r="B42" s="53" t="s">
        <v>82</v>
      </c>
      <c r="C42" s="54">
        <f>+C37+C38</f>
        <v>7202754</v>
      </c>
    </row>
    <row r="43" spans="1:3" s="37" customFormat="1" ht="15" customHeight="1" x14ac:dyDescent="0.2">
      <c r="A43" s="55"/>
      <c r="B43" s="56"/>
      <c r="C43" s="57"/>
    </row>
    <row r="44" spans="1:3" ht="13.5" thickBot="1" x14ac:dyDescent="0.25">
      <c r="A44" s="58"/>
      <c r="B44" s="59"/>
      <c r="C44" s="60"/>
    </row>
    <row r="45" spans="1:3" s="22" customFormat="1" ht="16.5" customHeight="1" thickBot="1" x14ac:dyDescent="0.25">
      <c r="A45" s="61"/>
      <c r="B45" s="62" t="s">
        <v>83</v>
      </c>
      <c r="C45" s="54"/>
    </row>
    <row r="46" spans="1:3" s="63" customFormat="1" ht="12" customHeight="1" thickBot="1" x14ac:dyDescent="0.25">
      <c r="A46" s="40" t="s">
        <v>14</v>
      </c>
      <c r="B46" s="41" t="s">
        <v>84</v>
      </c>
      <c r="C46" s="27">
        <f>SUM(C47:C51)</f>
        <v>6036495</v>
      </c>
    </row>
    <row r="47" spans="1:3" ht="12" customHeight="1" x14ac:dyDescent="0.2">
      <c r="A47" s="32" t="s">
        <v>16</v>
      </c>
      <c r="B47" s="39" t="s">
        <v>85</v>
      </c>
      <c r="C47" s="64">
        <f>2528076-421346</f>
        <v>2106730</v>
      </c>
    </row>
    <row r="48" spans="1:3" ht="12" customHeight="1" x14ac:dyDescent="0.2">
      <c r="A48" s="32" t="s">
        <v>18</v>
      </c>
      <c r="B48" s="33" t="s">
        <v>86</v>
      </c>
      <c r="C48" s="65">
        <f>443678-73948</f>
        <v>369730</v>
      </c>
    </row>
    <row r="49" spans="1:3" ht="12" customHeight="1" x14ac:dyDescent="0.2">
      <c r="A49" s="32" t="s">
        <v>20</v>
      </c>
      <c r="B49" s="33" t="s">
        <v>87</v>
      </c>
      <c r="C49" s="65">
        <f>4096000+135000-670965</f>
        <v>3560035</v>
      </c>
    </row>
    <row r="50" spans="1:3" ht="12" customHeight="1" x14ac:dyDescent="0.2">
      <c r="A50" s="32" t="s">
        <v>22</v>
      </c>
      <c r="B50" s="33" t="s">
        <v>88</v>
      </c>
      <c r="C50" s="66"/>
    </row>
    <row r="51" spans="1:3" ht="12" customHeight="1" thickBot="1" x14ac:dyDescent="0.25">
      <c r="A51" s="32" t="s">
        <v>24</v>
      </c>
      <c r="B51" s="33" t="s">
        <v>89</v>
      </c>
      <c r="C51" s="66"/>
    </row>
    <row r="52" spans="1:3" ht="12" customHeight="1" thickBot="1" x14ac:dyDescent="0.25">
      <c r="A52" s="40" t="s">
        <v>38</v>
      </c>
      <c r="B52" s="41" t="s">
        <v>90</v>
      </c>
      <c r="C52" s="27">
        <f>SUM(C53:C55)</f>
        <v>0</v>
      </c>
    </row>
    <row r="53" spans="1:3" s="63" customFormat="1" ht="12" customHeight="1" x14ac:dyDescent="0.2">
      <c r="A53" s="32" t="s">
        <v>40</v>
      </c>
      <c r="B53" s="39" t="s">
        <v>91</v>
      </c>
      <c r="C53" s="45"/>
    </row>
    <row r="54" spans="1:3" ht="12" customHeight="1" x14ac:dyDescent="0.2">
      <c r="A54" s="32" t="s">
        <v>42</v>
      </c>
      <c r="B54" s="33" t="s">
        <v>92</v>
      </c>
      <c r="C54" s="66"/>
    </row>
    <row r="55" spans="1:3" ht="12" customHeight="1" x14ac:dyDescent="0.2">
      <c r="A55" s="32" t="s">
        <v>44</v>
      </c>
      <c r="B55" s="33" t="s">
        <v>93</v>
      </c>
      <c r="C55" s="66"/>
    </row>
    <row r="56" spans="1:3" ht="12" customHeight="1" thickBot="1" x14ac:dyDescent="0.25">
      <c r="A56" s="32" t="s">
        <v>46</v>
      </c>
      <c r="B56" s="33" t="s">
        <v>94</v>
      </c>
      <c r="C56" s="66"/>
    </row>
    <row r="57" spans="1:3" ht="15" customHeight="1" thickBot="1" x14ac:dyDescent="0.25">
      <c r="A57" s="40" t="s">
        <v>48</v>
      </c>
      <c r="B57" s="41" t="s">
        <v>95</v>
      </c>
      <c r="C57" s="42"/>
    </row>
    <row r="58" spans="1:3" ht="13.5" thickBot="1" x14ac:dyDescent="0.25">
      <c r="A58" s="40" t="s">
        <v>50</v>
      </c>
      <c r="B58" s="67" t="s">
        <v>96</v>
      </c>
      <c r="C58" s="68">
        <f>+C46+C52+C57</f>
        <v>6036495</v>
      </c>
    </row>
    <row r="59" spans="1:3" ht="15" customHeight="1" thickBot="1" x14ac:dyDescent="0.25">
      <c r="C59" s="70"/>
    </row>
    <row r="60" spans="1:3" ht="14.25" customHeight="1" thickBot="1" x14ac:dyDescent="0.25">
      <c r="A60" s="71" t="s">
        <v>97</v>
      </c>
      <c r="B60" s="72"/>
      <c r="C60" s="73"/>
    </row>
    <row r="61" spans="1:3" ht="13.5" thickBot="1" x14ac:dyDescent="0.25">
      <c r="A61" s="71" t="s">
        <v>98</v>
      </c>
      <c r="B61" s="72"/>
      <c r="C61" s="73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15. melléklet a 28/2018.(XII.20.)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9.2.2. sz.  mell</vt:lpstr>
      <vt:lpstr>'9.2.2. sz. 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2018-12-20T14:50:10Z</dcterms:created>
  <dcterms:modified xsi:type="dcterms:W3CDTF">2018-12-20T14:50:11Z</dcterms:modified>
</cp:coreProperties>
</file>