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6BBDF217-94E5-419E-A0C5-E3BC2C0A2D62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FELHALMOZÁS 2019." sheetId="2" r:id="rId1"/>
  </sheets>
  <definedNames>
    <definedName name="_xlnm.Print_Area" localSheetId="0">'FELHALMOZÁS 2019.'!$A$1:$F$33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2" l="1"/>
  <c r="E15" i="2" l="1"/>
  <c r="E21" i="2" l="1"/>
  <c r="E22" i="2"/>
  <c r="E11" i="2" l="1"/>
  <c r="E12" i="2"/>
  <c r="E24" i="2" l="1"/>
  <c r="E28" i="2"/>
  <c r="D8" i="2" l="1"/>
  <c r="C8" i="2"/>
  <c r="E9" i="2" l="1"/>
  <c r="E10" i="2"/>
  <c r="E13" i="2"/>
  <c r="E14" i="2"/>
  <c r="E16" i="2"/>
  <c r="E18" i="2"/>
  <c r="E7" i="2" l="1"/>
  <c r="D31" i="2" l="1"/>
  <c r="C31" i="2"/>
  <c r="E30" i="2"/>
  <c r="E23" i="2"/>
  <c r="E27" i="2" l="1"/>
  <c r="F28" i="2" s="1"/>
  <c r="E29" i="2"/>
  <c r="F30" i="2" s="1"/>
  <c r="F31" i="2" s="1"/>
  <c r="E31" i="2" l="1"/>
  <c r="E25" i="2"/>
  <c r="D25" i="2"/>
  <c r="C25" i="2"/>
  <c r="C6" i="2" l="1"/>
  <c r="D6" i="2"/>
  <c r="E5" i="2"/>
  <c r="E6" i="2" l="1"/>
  <c r="E8" i="2"/>
  <c r="E4" i="2"/>
  <c r="D4" i="2"/>
  <c r="D19" i="2" s="1"/>
  <c r="C4" i="2"/>
  <c r="C19" i="2" s="1"/>
  <c r="D33" i="2" l="1"/>
  <c r="C33" i="2"/>
  <c r="E19" i="2" l="1"/>
  <c r="E33" i="2" s="1"/>
</calcChain>
</file>

<file path=xl/sharedStrings.xml><?xml version="1.0" encoding="utf-8"?>
<sst xmlns="http://schemas.openxmlformats.org/spreadsheetml/2006/main" count="68" uniqueCount="52">
  <si>
    <t>áfa</t>
  </si>
  <si>
    <t>összesen</t>
  </si>
  <si>
    <t>nettó (Ft)</t>
  </si>
  <si>
    <t>rovat /  cofog</t>
  </si>
  <si>
    <t>KIADÁS</t>
  </si>
  <si>
    <t>INGATLANOK LÉTESÍTÉSE</t>
  </si>
  <si>
    <t>0562/045120</t>
  </si>
  <si>
    <t>FORRÁS</t>
  </si>
  <si>
    <t xml:space="preserve">IMMATERIÁLIS JAVAK BESZERZÉSE </t>
  </si>
  <si>
    <t>saját bevétel</t>
  </si>
  <si>
    <t xml:space="preserve">EGYÉB TÁRGYI ESZKÖZ BESZERZÉSE  </t>
  </si>
  <si>
    <t>0564/096015</t>
  </si>
  <si>
    <t>Összesen</t>
  </si>
  <si>
    <t xml:space="preserve">MINDÖSSESEN </t>
  </si>
  <si>
    <t xml:space="preserve">Önkormányzat ÖSSZESEN </t>
  </si>
  <si>
    <t xml:space="preserve">Óvoda ÖSSZESEN </t>
  </si>
  <si>
    <t xml:space="preserve">Hivatal ÖSSZESEN </t>
  </si>
  <si>
    <t>05631/011130</t>
  </si>
  <si>
    <t>05641/011130</t>
  </si>
  <si>
    <t xml:space="preserve"> Székhely - informatikai gép</t>
  </si>
  <si>
    <t xml:space="preserve"> Székhely - egyéb tárgyi eszköz</t>
  </si>
  <si>
    <t>BERUHÁZÁS      -       FELÚJÍTÁS</t>
  </si>
  <si>
    <t>0564/066020</t>
  </si>
  <si>
    <t xml:space="preserve"> Kirendeltség  - informatikai gép</t>
  </si>
  <si>
    <t xml:space="preserve"> Kirendeltség  - egyéb gép</t>
  </si>
  <si>
    <t>Konyha - Elektromos sütő</t>
  </si>
  <si>
    <t>Óvoda - Gázkazánok cseréje</t>
  </si>
  <si>
    <t>0564/091110</t>
  </si>
  <si>
    <t>Rendezési terv</t>
  </si>
  <si>
    <t>Utcanévtáblák kihelyezése</t>
  </si>
  <si>
    <t>önrész</t>
  </si>
  <si>
    <t>Mező I. utca közvilágítás áthelyezése</t>
  </si>
  <si>
    <t>1324/1 hrsz. Közművesítése Vízpart u.</t>
  </si>
  <si>
    <t>Papkert sor vízelvezetés</t>
  </si>
  <si>
    <t>Szolgálati lakások gázellátása</t>
  </si>
  <si>
    <t>pályázat/önrész</t>
  </si>
  <si>
    <t>Óvoda megvalósítási tervezés</t>
  </si>
  <si>
    <t>Dózsa Gy. U. 1. felújítás (régi orvosi rendelő)</t>
  </si>
  <si>
    <t>EU-s pályázat</t>
  </si>
  <si>
    <t>Faluház színpad világítás felújítás</t>
  </si>
  <si>
    <t>0562/013350</t>
  </si>
  <si>
    <t>RAJKA KÖZSÉG ÖNKORMÁNYZATA Fejlesztési kiadások 2020.</t>
  </si>
  <si>
    <t>Bölcsőde - Kazán csere</t>
  </si>
  <si>
    <t>0564/104031</t>
  </si>
  <si>
    <t>Bölcsőde - Tető felújítás</t>
  </si>
  <si>
    <t>0571/104031</t>
  </si>
  <si>
    <t>0571/013350</t>
  </si>
  <si>
    <t>0561/066020</t>
  </si>
  <si>
    <t>Csónak leeresztő rámpa</t>
  </si>
  <si>
    <t>Közművesítés - 115., 116., 117. hrsz Móricz Zs. u.</t>
  </si>
  <si>
    <t>KEHOP-.2.2.-15-2016-00059 szennyvízelvezetési projekt</t>
  </si>
  <si>
    <t>0562/052010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</si>
</sst>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3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4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0" fillId="0" borderId="0" xfId="0" applyNumberFormat="1"/>
    <xf numFmtId="0" fontId="6" fillId="0" borderId="2" xfId="0" applyFont="1" applyFill="1" applyBorder="1" applyAlignment="1">
      <alignment vertical="center"/>
    </xf>
    <xf numFmtId="0" fontId="1" fillId="0" borderId="0" xfId="0" applyFont="1"/>
    <xf numFmtId="0" fontId="7" fillId="4" borderId="5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4" borderId="0" xfId="0" applyFill="1"/>
    <xf numFmtId="0" fontId="6" fillId="0" borderId="1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/>
    <xf numFmtId="3" fontId="6" fillId="0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3" fontId="9" fillId="6" borderId="6" xfId="0" applyNumberFormat="1" applyFont="1" applyFill="1" applyBorder="1" applyAlignment="1">
      <alignment horizontal="center" vertical="center"/>
    </xf>
    <xf numFmtId="3" fontId="9" fillId="6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3" fontId="4" fillId="4" borderId="0" xfId="0" applyNumberFormat="1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3" xfId="0" applyNumberForma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view="pageBreakPreview" zoomScale="60" zoomScaleNormal="100" workbookViewId="0">
      <selection activeCell="B16" sqref="B16"/>
    </sheetView>
  </sheetViews>
  <sheetFormatPr defaultRowHeight="14.4" x14ac:dyDescent="0.3"/>
  <cols>
    <col min="1" max="1" width="52.77734375" customWidth="1"/>
    <col min="2" max="2" width="18.5546875" style="1" customWidth="1"/>
    <col min="3" max="3" width="17" customWidth="1"/>
    <col min="4" max="4" width="16.44140625" customWidth="1"/>
    <col min="5" max="5" width="17.6640625" style="2" customWidth="1"/>
    <col min="6" max="6" width="22.109375" customWidth="1"/>
    <col min="9" max="9" width="15.88671875" customWidth="1"/>
  </cols>
  <sheetData>
    <row r="1" spans="1:9" ht="27.75" customHeight="1" thickBot="1" x14ac:dyDescent="0.35">
      <c r="A1" s="65" t="s">
        <v>41</v>
      </c>
      <c r="B1" s="65"/>
      <c r="C1" s="65"/>
      <c r="D1" s="65"/>
      <c r="E1" s="65"/>
      <c r="F1" s="65"/>
    </row>
    <row r="2" spans="1:9" ht="23.25" customHeight="1" thickBot="1" x14ac:dyDescent="0.35">
      <c r="A2" s="72" t="s">
        <v>21</v>
      </c>
      <c r="B2" s="70" t="s">
        <v>4</v>
      </c>
      <c r="C2" s="70"/>
      <c r="D2" s="70"/>
      <c r="E2" s="71"/>
      <c r="F2" s="72" t="s">
        <v>7</v>
      </c>
    </row>
    <row r="3" spans="1:9" s="2" customFormat="1" ht="33.75" customHeight="1" thickBot="1" x14ac:dyDescent="0.35">
      <c r="A3" s="74"/>
      <c r="B3" s="25" t="s">
        <v>3</v>
      </c>
      <c r="C3" s="24" t="s">
        <v>2</v>
      </c>
      <c r="D3" s="5" t="s">
        <v>0</v>
      </c>
      <c r="E3" s="24" t="s">
        <v>1</v>
      </c>
      <c r="F3" s="73"/>
    </row>
    <row r="4" spans="1:9" s="2" customFormat="1" ht="28.5" customHeight="1" thickBot="1" x14ac:dyDescent="0.35">
      <c r="A4" s="10" t="s">
        <v>8</v>
      </c>
      <c r="B4" s="4"/>
      <c r="C4" s="32">
        <f>SUM(C5)</f>
        <v>3149606</v>
      </c>
      <c r="D4" s="32">
        <f t="shared" ref="D4:E4" si="0">SUM(D5)</f>
        <v>850394</v>
      </c>
      <c r="E4" s="32">
        <f t="shared" si="0"/>
        <v>4000000</v>
      </c>
      <c r="F4" s="9"/>
    </row>
    <row r="5" spans="1:9" s="2" customFormat="1" ht="20.25" customHeight="1" thickBot="1" x14ac:dyDescent="0.35">
      <c r="A5" s="14" t="s">
        <v>28</v>
      </c>
      <c r="B5" s="15" t="s">
        <v>47</v>
      </c>
      <c r="C5" s="37">
        <v>3149606</v>
      </c>
      <c r="D5" s="38">
        <v>850394</v>
      </c>
      <c r="E5" s="37">
        <f>SUM(C5:D5)</f>
        <v>4000000</v>
      </c>
      <c r="F5" s="6" t="s">
        <v>9</v>
      </c>
    </row>
    <row r="6" spans="1:9" s="2" customFormat="1" ht="27.75" customHeight="1" thickBot="1" x14ac:dyDescent="0.35">
      <c r="A6" s="3" t="s">
        <v>10</v>
      </c>
      <c r="B6" s="16"/>
      <c r="C6" s="31">
        <f>SUM(C7:C7)</f>
        <v>500000</v>
      </c>
      <c r="D6" s="32">
        <f>SUM(D7:D7)</f>
        <v>135000</v>
      </c>
      <c r="E6" s="32">
        <f>SUM(C6:D6)</f>
        <v>635000</v>
      </c>
      <c r="F6" s="7"/>
    </row>
    <row r="7" spans="1:9" s="13" customFormat="1" ht="20.25" customHeight="1" thickBot="1" x14ac:dyDescent="0.35">
      <c r="A7" s="12" t="s">
        <v>29</v>
      </c>
      <c r="B7" s="21" t="s">
        <v>22</v>
      </c>
      <c r="C7" s="29">
        <v>500000</v>
      </c>
      <c r="D7" s="33">
        <v>135000</v>
      </c>
      <c r="E7" s="33">
        <f>SUM(C7:D7)</f>
        <v>635000</v>
      </c>
      <c r="F7" s="23" t="s">
        <v>30</v>
      </c>
    </row>
    <row r="8" spans="1:9" ht="29.25" customHeight="1" thickBot="1" x14ac:dyDescent="0.35">
      <c r="A8" s="3" t="s">
        <v>5</v>
      </c>
      <c r="B8" s="17"/>
      <c r="C8" s="32">
        <f>SUM(C9:C18)</f>
        <v>514170909</v>
      </c>
      <c r="D8" s="32">
        <f>SUM(D9:D18)</f>
        <v>15782680</v>
      </c>
      <c r="E8" s="32">
        <f>SUM(E9:E18)</f>
        <v>529953589</v>
      </c>
      <c r="F8" s="8"/>
    </row>
    <row r="9" spans="1:9" ht="21.75" customHeight="1" thickBot="1" x14ac:dyDescent="0.35">
      <c r="A9" s="19" t="s">
        <v>32</v>
      </c>
      <c r="B9" s="18" t="s">
        <v>6</v>
      </c>
      <c r="C9" s="33">
        <v>30000000</v>
      </c>
      <c r="D9" s="34">
        <v>8100000</v>
      </c>
      <c r="E9" s="33">
        <f t="shared" ref="E9:E18" si="1">SUM(C9:D9)</f>
        <v>38100000</v>
      </c>
      <c r="F9" s="6" t="s">
        <v>9</v>
      </c>
    </row>
    <row r="10" spans="1:9" ht="21.75" customHeight="1" thickBot="1" x14ac:dyDescent="0.35">
      <c r="A10" s="19" t="s">
        <v>33</v>
      </c>
      <c r="B10" s="18" t="s">
        <v>6</v>
      </c>
      <c r="C10" s="33">
        <v>1574800</v>
      </c>
      <c r="D10" s="34">
        <v>425200</v>
      </c>
      <c r="E10" s="33">
        <f t="shared" si="1"/>
        <v>2000000</v>
      </c>
      <c r="F10" s="6" t="s">
        <v>9</v>
      </c>
      <c r="I10" s="11"/>
    </row>
    <row r="11" spans="1:9" ht="21.75" customHeight="1" thickBot="1" x14ac:dyDescent="0.35">
      <c r="A11" s="19" t="s">
        <v>37</v>
      </c>
      <c r="B11" s="18" t="s">
        <v>46</v>
      </c>
      <c r="C11" s="33">
        <v>3100000</v>
      </c>
      <c r="D11" s="34">
        <v>837000</v>
      </c>
      <c r="E11" s="33">
        <f t="shared" si="1"/>
        <v>3937000</v>
      </c>
      <c r="F11" s="6" t="s">
        <v>38</v>
      </c>
      <c r="I11" s="11"/>
    </row>
    <row r="12" spans="1:9" ht="21.75" customHeight="1" thickBot="1" x14ac:dyDescent="0.35">
      <c r="A12" s="19" t="s">
        <v>36</v>
      </c>
      <c r="B12" s="18" t="s">
        <v>40</v>
      </c>
      <c r="C12" s="33">
        <v>3000000</v>
      </c>
      <c r="D12" s="34">
        <v>810000</v>
      </c>
      <c r="E12" s="33">
        <f t="shared" si="1"/>
        <v>3810000</v>
      </c>
      <c r="F12" s="6" t="s">
        <v>9</v>
      </c>
      <c r="I12" s="11"/>
    </row>
    <row r="13" spans="1:9" ht="21.6" customHeight="1" thickBot="1" x14ac:dyDescent="0.35">
      <c r="A13" s="19" t="s">
        <v>34</v>
      </c>
      <c r="B13" s="18" t="s">
        <v>40</v>
      </c>
      <c r="C13" s="33">
        <v>3149600</v>
      </c>
      <c r="D13" s="33">
        <v>850400</v>
      </c>
      <c r="E13" s="33">
        <f t="shared" si="1"/>
        <v>4000000</v>
      </c>
      <c r="F13" s="6" t="s">
        <v>9</v>
      </c>
    </row>
    <row r="14" spans="1:9" ht="21.75" customHeight="1" thickBot="1" x14ac:dyDescent="0.35">
      <c r="A14" s="20" t="s">
        <v>39</v>
      </c>
      <c r="B14" s="18" t="s">
        <v>46</v>
      </c>
      <c r="C14" s="33">
        <v>629920</v>
      </c>
      <c r="D14" s="33">
        <v>170080</v>
      </c>
      <c r="E14" s="33">
        <f t="shared" si="1"/>
        <v>800000</v>
      </c>
      <c r="F14" s="6" t="s">
        <v>35</v>
      </c>
      <c r="I14" s="11"/>
    </row>
    <row r="15" spans="1:9" ht="21.75" customHeight="1" thickBot="1" x14ac:dyDescent="0.35">
      <c r="A15" s="20" t="s">
        <v>48</v>
      </c>
      <c r="B15" s="18" t="s">
        <v>40</v>
      </c>
      <c r="C15" s="33">
        <v>600000</v>
      </c>
      <c r="D15" s="33">
        <v>162000</v>
      </c>
      <c r="E15" s="33">
        <f t="shared" si="1"/>
        <v>762000</v>
      </c>
      <c r="F15" s="6" t="s">
        <v>9</v>
      </c>
      <c r="I15" s="11"/>
    </row>
    <row r="16" spans="1:9" ht="21.75" customHeight="1" thickBot="1" x14ac:dyDescent="0.35">
      <c r="A16" s="19" t="s">
        <v>49</v>
      </c>
      <c r="B16" s="18" t="s">
        <v>6</v>
      </c>
      <c r="C16" s="33">
        <v>8400000</v>
      </c>
      <c r="D16" s="33">
        <v>2268000</v>
      </c>
      <c r="E16" s="33">
        <f t="shared" si="1"/>
        <v>10668000</v>
      </c>
      <c r="F16" s="6" t="s">
        <v>9</v>
      </c>
    </row>
    <row r="17" spans="1:6" ht="21.75" customHeight="1" thickBot="1" x14ac:dyDescent="0.35">
      <c r="A17" s="19" t="s">
        <v>31</v>
      </c>
      <c r="B17" s="18" t="s">
        <v>6</v>
      </c>
      <c r="C17" s="33">
        <v>8000000</v>
      </c>
      <c r="D17" s="34">
        <v>2160000</v>
      </c>
      <c r="E17" s="33">
        <f t="shared" ref="E17" si="2">SUM(C17:D17)</f>
        <v>10160000</v>
      </c>
      <c r="F17" s="6" t="s">
        <v>9</v>
      </c>
    </row>
    <row r="18" spans="1:6" ht="21.75" customHeight="1" thickBot="1" x14ac:dyDescent="0.35">
      <c r="A18" s="19" t="s">
        <v>50</v>
      </c>
      <c r="B18" s="18" t="s">
        <v>51</v>
      </c>
      <c r="C18" s="33">
        <v>455716589</v>
      </c>
      <c r="D18" s="34"/>
      <c r="E18" s="33">
        <f t="shared" si="1"/>
        <v>455716589</v>
      </c>
      <c r="F18" s="6" t="s">
        <v>38</v>
      </c>
    </row>
    <row r="19" spans="1:6" ht="26.25" customHeight="1" thickBot="1" x14ac:dyDescent="0.35">
      <c r="A19" s="26" t="s">
        <v>14</v>
      </c>
      <c r="B19" s="27" t="s">
        <v>12</v>
      </c>
      <c r="C19" s="35">
        <f>SUM(C4+C6+C8)</f>
        <v>517820515</v>
      </c>
      <c r="D19" s="35">
        <f>SUM(D4+D6+D8)</f>
        <v>16768074</v>
      </c>
      <c r="E19" s="35">
        <f>SUM(E4+E6+E8)</f>
        <v>534588589</v>
      </c>
      <c r="F19" s="28"/>
    </row>
    <row r="20" spans="1:6" ht="30" customHeight="1" thickBot="1" x14ac:dyDescent="0.35">
      <c r="B20" s="66"/>
      <c r="C20" s="66"/>
      <c r="D20" s="66"/>
      <c r="E20" s="66"/>
    </row>
    <row r="21" spans="1:6" ht="20.25" customHeight="1" thickBot="1" x14ac:dyDescent="0.35">
      <c r="A21" s="42" t="s">
        <v>42</v>
      </c>
      <c r="B21" s="43" t="s">
        <v>43</v>
      </c>
      <c r="C21" s="39">
        <v>3000000</v>
      </c>
      <c r="D21" s="40">
        <v>810000</v>
      </c>
      <c r="E21" s="36">
        <f t="shared" ref="E21:E22" si="3">SUM(C21:D21)</f>
        <v>3810000</v>
      </c>
    </row>
    <row r="22" spans="1:6" ht="20.25" customHeight="1" thickBot="1" x14ac:dyDescent="0.35">
      <c r="A22" s="42" t="s">
        <v>44</v>
      </c>
      <c r="B22" s="43" t="s">
        <v>45</v>
      </c>
      <c r="C22" s="39">
        <v>7470000</v>
      </c>
      <c r="D22" s="40">
        <v>2017000</v>
      </c>
      <c r="E22" s="36">
        <f t="shared" si="3"/>
        <v>9487000</v>
      </c>
    </row>
    <row r="23" spans="1:6" ht="20.25" customHeight="1" thickBot="1" x14ac:dyDescent="0.35">
      <c r="A23" s="44" t="s">
        <v>25</v>
      </c>
      <c r="B23" s="45" t="s">
        <v>11</v>
      </c>
      <c r="C23" s="29"/>
      <c r="D23" s="29"/>
      <c r="E23" s="36">
        <f>SUM(C23:D23)</f>
        <v>0</v>
      </c>
    </row>
    <row r="24" spans="1:6" ht="20.25" customHeight="1" thickBot="1" x14ac:dyDescent="0.35">
      <c r="A24" s="46" t="s">
        <v>26</v>
      </c>
      <c r="B24" s="47" t="s">
        <v>27</v>
      </c>
      <c r="C24" s="30">
        <v>2362205</v>
      </c>
      <c r="D24" s="62">
        <v>637795</v>
      </c>
      <c r="E24" s="36">
        <f>SUM(C24:D24)</f>
        <v>3000000</v>
      </c>
    </row>
    <row r="25" spans="1:6" ht="21.75" customHeight="1" thickBot="1" x14ac:dyDescent="0.35">
      <c r="A25" s="48" t="s">
        <v>15</v>
      </c>
      <c r="B25" s="49"/>
      <c r="C25" s="50">
        <f>SUM(C21:C24)</f>
        <v>12832205</v>
      </c>
      <c r="D25" s="35">
        <f t="shared" ref="D25:E25" si="4">SUM(D21:D24)</f>
        <v>3464795</v>
      </c>
      <c r="E25" s="51">
        <f t="shared" si="4"/>
        <v>16297000</v>
      </c>
    </row>
    <row r="26" spans="1:6" ht="23.25" customHeight="1" thickBot="1" x14ac:dyDescent="0.35">
      <c r="A26" s="52"/>
      <c r="B26" s="67"/>
      <c r="C26" s="67"/>
      <c r="D26" s="67"/>
      <c r="E26" s="67"/>
    </row>
    <row r="27" spans="1:6" ht="20.25" customHeight="1" thickBot="1" x14ac:dyDescent="0.35">
      <c r="A27" s="45" t="s">
        <v>23</v>
      </c>
      <c r="B27" s="53" t="s">
        <v>17</v>
      </c>
      <c r="C27" s="54">
        <v>875535</v>
      </c>
      <c r="D27" s="55">
        <v>236394</v>
      </c>
      <c r="E27" s="56">
        <f t="shared" ref="E27:E28" si="5">SUM(C27:D27)</f>
        <v>1111929</v>
      </c>
    </row>
    <row r="28" spans="1:6" ht="20.25" customHeight="1" thickBot="1" x14ac:dyDescent="0.35">
      <c r="A28" s="45" t="s">
        <v>24</v>
      </c>
      <c r="B28" s="53" t="s">
        <v>17</v>
      </c>
      <c r="C28" s="33"/>
      <c r="D28" s="34"/>
      <c r="E28" s="56">
        <f t="shared" si="5"/>
        <v>0</v>
      </c>
      <c r="F28" s="64">
        <f>SUM(E27:E28)</f>
        <v>1111929</v>
      </c>
    </row>
    <row r="29" spans="1:6" ht="20.25" customHeight="1" thickBot="1" x14ac:dyDescent="0.35">
      <c r="A29" s="45" t="s">
        <v>19</v>
      </c>
      <c r="B29" s="53" t="s">
        <v>17</v>
      </c>
      <c r="C29" s="57">
        <v>200000</v>
      </c>
      <c r="D29" s="58">
        <v>54000</v>
      </c>
      <c r="E29" s="59">
        <f>SUM(C29:D29)</f>
        <v>254000</v>
      </c>
    </row>
    <row r="30" spans="1:6" ht="20.25" customHeight="1" thickBot="1" x14ac:dyDescent="0.35">
      <c r="A30" s="45" t="s">
        <v>20</v>
      </c>
      <c r="B30" s="53" t="s">
        <v>18</v>
      </c>
      <c r="C30" s="57">
        <v>200000</v>
      </c>
      <c r="D30" s="58">
        <v>54000</v>
      </c>
      <c r="E30" s="59">
        <f>SUM(C30:D30)</f>
        <v>254000</v>
      </c>
      <c r="F30" s="64">
        <f>SUM(E29:E30)</f>
        <v>508000</v>
      </c>
    </row>
    <row r="31" spans="1:6" ht="21.75" customHeight="1" thickBot="1" x14ac:dyDescent="0.35">
      <c r="A31" s="48" t="s">
        <v>16</v>
      </c>
      <c r="B31" s="49"/>
      <c r="C31" s="35">
        <f>SUM(C27:C30)</f>
        <v>1275535</v>
      </c>
      <c r="D31" s="35">
        <f t="shared" ref="D31:E31" si="6">SUM(D27:D30)</f>
        <v>344394</v>
      </c>
      <c r="E31" s="35">
        <f t="shared" si="6"/>
        <v>1619929</v>
      </c>
      <c r="F31" s="63">
        <f>SUM(F30,F28)</f>
        <v>1619929</v>
      </c>
    </row>
    <row r="32" spans="1:6" s="22" customFormat="1" ht="15" thickBot="1" x14ac:dyDescent="0.35">
      <c r="A32" s="60"/>
      <c r="B32" s="60"/>
      <c r="C32" s="61"/>
      <c r="D32" s="61"/>
      <c r="E32" s="61"/>
    </row>
    <row r="33" spans="1:5" ht="27" customHeight="1" thickBot="1" x14ac:dyDescent="0.35">
      <c r="A33" s="68" t="s">
        <v>13</v>
      </c>
      <c r="B33" s="69"/>
      <c r="C33" s="41">
        <f>SUM(C19+C25+C31)</f>
        <v>531928255</v>
      </c>
      <c r="D33" s="41">
        <f t="shared" ref="D33:E33" si="7">SUM(D19+D25+D31)</f>
        <v>20577263</v>
      </c>
      <c r="E33" s="41">
        <f t="shared" si="7"/>
        <v>552505518</v>
      </c>
    </row>
  </sheetData>
  <mergeCells count="7">
    <mergeCell ref="A1:F1"/>
    <mergeCell ref="B20:E20"/>
    <mergeCell ref="B26:E26"/>
    <mergeCell ref="A33:B33"/>
    <mergeCell ref="B2:E2"/>
    <mergeCell ref="F2:F3"/>
    <mergeCell ref="A2:A3"/>
  </mergeCells>
  <pageMargins left="1.1023622047244095" right="0.70866141732283472" top="0.19685039370078741" bottom="0.98425196850393704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FELHALMOZÁS 2019.</vt:lpstr>
      <vt:lpstr>'FELHALMOZÁS 2019.'!Nyomtatási_terület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2020-02-17T20:33:03Z</dcterms:modified>
</cp:coreProperties>
</file>