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44" activeTab="3"/>
  </bookViews>
  <sheets>
    <sheet name="1.mell.bev." sheetId="1" r:id="rId1"/>
    <sheet name="1.a.mell" sheetId="2" r:id="rId2"/>
    <sheet name="2.mell.kiad." sheetId="3" r:id="rId3"/>
    <sheet name="3.sz.mell.önálló int.bev." sheetId="4" r:id="rId4"/>
    <sheet name="4.mell.önálló int.kiad." sheetId="5" r:id="rId5"/>
    <sheet name="5.mell.szakfeladatok" sheetId="6" r:id="rId6"/>
    <sheet name="6.sz.mell" sheetId="7" r:id="rId7"/>
    <sheet name="7.mell.előir.felh.ütemterv" sheetId="8" r:id="rId8"/>
    <sheet name="8.sz.mell.pénzell.terv." sheetId="9" r:id="rId9"/>
    <sheet name="Többéves kih." sheetId="10" r:id="rId10"/>
    <sheet name="hiteláll.alak." sheetId="11" r:id="rId11"/>
    <sheet name="kedvezmények" sheetId="12" r:id="rId12"/>
  </sheets>
  <definedNames/>
  <calcPr fullCalcOnLoad="1"/>
</workbook>
</file>

<file path=xl/sharedStrings.xml><?xml version="1.0" encoding="utf-8"?>
<sst xmlns="http://schemas.openxmlformats.org/spreadsheetml/2006/main" count="287" uniqueCount="223">
  <si>
    <t>Sorsz.</t>
  </si>
  <si>
    <t>Megnevezés</t>
  </si>
  <si>
    <t>Saját bevétel</t>
  </si>
  <si>
    <t>Átvett pénzeszköz</t>
  </si>
  <si>
    <t>Pénzmaradvány</t>
  </si>
  <si>
    <t>Összes bevétel</t>
  </si>
  <si>
    <t>Int.finanszírozás</t>
  </si>
  <si>
    <t>1.</t>
  </si>
  <si>
    <t>2.</t>
  </si>
  <si>
    <t>működési célú</t>
  </si>
  <si>
    <t>Összesen:</t>
  </si>
  <si>
    <t>felhalm.célú</t>
  </si>
  <si>
    <t>Személyi juttat.</t>
  </si>
  <si>
    <t>Munkaadót ter.j.</t>
  </si>
  <si>
    <t>Dologi kiad.</t>
  </si>
  <si>
    <t>Összes kiadás</t>
  </si>
  <si>
    <t>Felhalmozási
kiadás</t>
  </si>
  <si>
    <t>Eng.foglalk.
létszám</t>
  </si>
  <si>
    <t>4.sz.melléklet</t>
  </si>
  <si>
    <t>5.sz.melléklet</t>
  </si>
  <si>
    <t>Ssz.</t>
  </si>
  <si>
    <t>Szem.jutt.</t>
  </si>
  <si>
    <t>Dologi 
kiadások</t>
  </si>
  <si>
    <t>Eng.fogl.
létszám</t>
  </si>
  <si>
    <t xml:space="preserve">1. </t>
  </si>
  <si>
    <t>Önkormányzati igazg.tevékenység</t>
  </si>
  <si>
    <t>Város-és község gazdálkodás</t>
  </si>
  <si>
    <t>4.</t>
  </si>
  <si>
    <t>Munkaadót 
terh.jár.</t>
  </si>
  <si>
    <t>Pénzeszk.
átadások</t>
  </si>
  <si>
    <t>5.</t>
  </si>
  <si>
    <t>Közvilágítás</t>
  </si>
  <si>
    <t>Gyógyszertár</t>
  </si>
  <si>
    <t>Működési kiad.
összesen</t>
  </si>
  <si>
    <t>Települési hulladékok kezelése</t>
  </si>
  <si>
    <t>Sszám</t>
  </si>
  <si>
    <t xml:space="preserve">2. </t>
  </si>
  <si>
    <t>3.</t>
  </si>
  <si>
    <t>Működési kiadások összesen:</t>
  </si>
  <si>
    <t>Intézményi működési bevételek</t>
  </si>
  <si>
    <t xml:space="preserve">Intézményi működési bevételek összesen: </t>
  </si>
  <si>
    <t>Helyi adók</t>
  </si>
  <si>
    <t>Gépjárműadó</t>
  </si>
  <si>
    <t>Helyi iparűzési adó</t>
  </si>
  <si>
    <t>Talajterhelési díj</t>
  </si>
  <si>
    <t>Egyéb bevételek</t>
  </si>
  <si>
    <t>Pótlékok</t>
  </si>
  <si>
    <t>Helyi adók összesen:</t>
  </si>
  <si>
    <t>Támogatások, kiegészítések</t>
  </si>
  <si>
    <t>Egyes szociális feladatok kiegészítő támogatása</t>
  </si>
  <si>
    <t>Támogatások összesen:</t>
  </si>
  <si>
    <t>Költségvetési kapcsolatokból származó 
működési célú bevételek</t>
  </si>
  <si>
    <t>Működési célú, támogatás értékű bevételek</t>
  </si>
  <si>
    <t>ÁH-on kívül műk.célú pénzeszk.átvétel</t>
  </si>
  <si>
    <t>Működési célú átvett pénzeszközök</t>
  </si>
  <si>
    <t>Működési célú átvett pénzeszközök összesen:</t>
  </si>
  <si>
    <t xml:space="preserve">MŰKÖDÉSI CÉLÚ BEVÉTELEK ÖSSZESEN: </t>
  </si>
  <si>
    <t>MŰKÖDÉSI CÉLÚ BEVÉTELEK</t>
  </si>
  <si>
    <t>I.</t>
  </si>
  <si>
    <t xml:space="preserve">II. </t>
  </si>
  <si>
    <t>FELHALMOZÁSI CÉLÚ BEVÉTELEK</t>
  </si>
  <si>
    <t>Magánszemélyek kommunális adója</t>
  </si>
  <si>
    <t>Felhalmozási célú bevételek összesen:</t>
  </si>
  <si>
    <t>KÖLTSÉGVETÉSI BEVÉTELEK ÖSSZESEN:</t>
  </si>
  <si>
    <t>FELHALMOZÁSI KIADÁSOK ÖSSZESEN:</t>
  </si>
  <si>
    <t>KIADÁSOK MINDÖSSZESEN:</t>
  </si>
  <si>
    <t>BEVÉTELEK MINDÖSSZESEN:</t>
  </si>
  <si>
    <t>Önkormányzat költségvetési szerveihez
nem kapcsolódó 
szakfeladatok működési kiadási előirányzata</t>
  </si>
  <si>
    <t>6.</t>
  </si>
  <si>
    <t>Ezer forintban!</t>
  </si>
  <si>
    <t>Sor
szám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</si>
  <si>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</si>
  <si>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</si>
  <si>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</si>
  <si>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</si>
  <si>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</si>
  <si>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</si>
  <si>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</si>
  <si>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</si>
  <si>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</si>
  <si>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</si>
  <si>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</si>
  <si>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</si>
  <si>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Bevételi előirányzatok</t>
  </si>
  <si>
    <t>Működési bevételek</t>
  </si>
  <si>
    <t>Felhalmozási és tőkejellegű</t>
  </si>
  <si>
    <t>Átvett pénzeszközök</t>
  </si>
  <si>
    <t>Bevételi előirányzat összesen:</t>
  </si>
  <si>
    <t>Kiadási előirányzatok</t>
  </si>
  <si>
    <t>Személyi juttatások</t>
  </si>
  <si>
    <t>Járulékok</t>
  </si>
  <si>
    <t>Dologi jellegű kiadások</t>
  </si>
  <si>
    <t>Kiadási előirányzat összesen:</t>
  </si>
  <si>
    <t>Intézmény</t>
  </si>
  <si>
    <t>Működési célú kiadások</t>
  </si>
  <si>
    <t>Ellátottak pénzbeli juttatása</t>
  </si>
  <si>
    <t>1/a. sz. melléklet</t>
  </si>
  <si>
    <t>Szuhogy Községi Önkormányzat</t>
  </si>
  <si>
    <t>Ö s s z e s e n :</t>
  </si>
  <si>
    <t>Költségvetési kapcsolatokból  származó bevételek:</t>
  </si>
  <si>
    <t>Iskola</t>
  </si>
  <si>
    <t xml:space="preserve">Ö s s z e s e n : </t>
  </si>
  <si>
    <t>Többéves kihatással járó döntésekből származó kötelezettségek</t>
  </si>
  <si>
    <t>célok szerint, évenkénti bontásban</t>
  </si>
  <si>
    <t>11. sz. melléklet</t>
  </si>
  <si>
    <t>Sor-</t>
  </si>
  <si>
    <t>szám</t>
  </si>
  <si>
    <t>Összesen</t>
  </si>
  <si>
    <t>kifizetés</t>
  </si>
  <si>
    <t>Köt.váll.</t>
  </si>
  <si>
    <t>éve</t>
  </si>
  <si>
    <t>K ö t e l e z e t t s é g    j o g c i m e</t>
  </si>
  <si>
    <t>K i a d á s    v o n z a t a    é v e n k é n t</t>
  </si>
  <si>
    <t>Az önkormányzat által felvett hitelállomány alakulása lejárat és eszközök szerinti bontásban</t>
  </si>
  <si>
    <t>H i t e l      j e l l e g e</t>
  </si>
  <si>
    <t>Lejárat</t>
  </si>
  <si>
    <t>év</t>
  </si>
  <si>
    <t>Felvétel</t>
  </si>
  <si>
    <t>Hitel állomány január 1-én</t>
  </si>
  <si>
    <t xml:space="preserve">B e v é t e l i     j o g c i m </t>
  </si>
  <si>
    <t>Kedvezmény nélkül</t>
  </si>
  <si>
    <t>Kedvezmények összege</t>
  </si>
  <si>
    <t>Kommunális adó</t>
  </si>
  <si>
    <t>Adatok ezer Ft-ban</t>
  </si>
  <si>
    <t>Adatok: ezer Ft-ban</t>
  </si>
  <si>
    <t>Az önkormányzat által nyujtott kedvezményekről</t>
  </si>
  <si>
    <t>Közcélu foglalkoztatás</t>
  </si>
  <si>
    <t>Háziorvosi alapellátás</t>
  </si>
  <si>
    <t>Közmüvelődési intézmények müködése</t>
  </si>
  <si>
    <t>Könyvtári szolgáltatások</t>
  </si>
  <si>
    <t>Köztemető-fenntartás és müködés</t>
  </si>
  <si>
    <t>Közutak,hidak fenntartása</t>
  </si>
  <si>
    <t>Lakásfenntartási támogatás normativ alapon</t>
  </si>
  <si>
    <t>Ápolási dij alanyi jogon</t>
  </si>
  <si>
    <t>Rendkivüli gyermekvédelmi támogatás</t>
  </si>
  <si>
    <t>Temetési segély</t>
  </si>
  <si>
    <t>Átmeneti segély</t>
  </si>
  <si>
    <t>Egyéb önk.eseti pénzbeli ellátás</t>
  </si>
  <si>
    <t>Rendszeres szociális segély</t>
  </si>
  <si>
    <t>Ellátottak pénzbeli jutt.</t>
  </si>
  <si>
    <t>Eredeti előirányzat</t>
  </si>
  <si>
    <t>2013.</t>
  </si>
  <si>
    <t>III.</t>
  </si>
  <si>
    <t>Előző évi pénzmaradvány</t>
  </si>
  <si>
    <t>6. sz. melléklet</t>
  </si>
  <si>
    <t>2014.</t>
  </si>
  <si>
    <t>8.sz. melléklet</t>
  </si>
  <si>
    <t>7. sz. melléklet</t>
  </si>
  <si>
    <t>10. sz. melléklet</t>
  </si>
  <si>
    <t xml:space="preserve">Támogatások </t>
  </si>
  <si>
    <t>Ezer forintban</t>
  </si>
  <si>
    <t>ezen belül a lakosságnak juttatott támogatások, szociális, rászorultsági jellegü ellátások, továbbá</t>
  </si>
  <si>
    <t xml:space="preserve">Szuhogy Község Önkormányzata költségvetési szerveihez nem kapcsolódó szakfeladatok, </t>
  </si>
  <si>
    <t xml:space="preserve"> Szuhogy Község Önkormányzata nevében végzett beruházások, felújitások</t>
  </si>
  <si>
    <t>Önállóan müködő intézmény /Nyitnikék Napközi Otthonos Óvoda/
 működési célú előirányzata</t>
  </si>
  <si>
    <t>Szuhogy Községi Önkormányzat önállóan müködő intézményeinek 2013. évi kiadási előirányzatairól</t>
  </si>
  <si>
    <t>Szuhogy Községi Önkormányzat önállóan müködő intézményének  2013. évi bevételi előirányzatairól</t>
  </si>
  <si>
    <t>Szuhogy Községi Önkormányzat 2013.évi kiadási előirányzatairól</t>
  </si>
  <si>
    <t>Szuhogy Községi Önkormányzat 2013.évi bevételi előirányzatairól</t>
  </si>
  <si>
    <t>a társulásban müködtetett intézmények müködési kiadásainak finanszirozására átadott pénzeszközök 2013. évi müködési előirányzatairól</t>
  </si>
  <si>
    <t>2013. évi kiadási előirányzatairól</t>
  </si>
  <si>
    <t>Előirányzat-felhasználási ütemterv
2013 évre</t>
  </si>
  <si>
    <t>Pénzellátási terv 2013. évre</t>
  </si>
  <si>
    <t>Szennyviz gyüjt., tisztitás, elh.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</si>
  <si>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</si>
  <si>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</si>
  <si>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</si>
  <si>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</si>
  <si>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</si>
  <si>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</si>
  <si>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</si>
  <si>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</si>
  <si>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</si>
  <si>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</si>
  <si>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</si>
  <si>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</si>
  <si>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</si>
  <si>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</si>
  <si>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</si>
  <si>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</si>
  <si>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>Nyitnikék Napközi Otthonos Óvoda</t>
  </si>
  <si>
    <t>Önkormányat müködési bevételei</t>
  </si>
  <si>
    <t>Nyitnikék Napközi Otthonos Óvoda müködési b.</t>
  </si>
  <si>
    <t>Müködésképtelen önkormányzatok támogatása</t>
  </si>
  <si>
    <t>Út-felujitás önerő</t>
  </si>
  <si>
    <t>Önkormányzati hivatal müködésének támogatása</t>
  </si>
  <si>
    <t>Település-üzemeltetéshez kapcsolódó feladatellátás támogatása össz.</t>
  </si>
  <si>
    <t>Ebből:</t>
  </si>
  <si>
    <t>Zöldterület-gazdálkodással kapcsolatos feladatok</t>
  </si>
  <si>
    <t>ellátásának támogatása</t>
  </si>
  <si>
    <t>Közvilágitás fenntartásának támogatása</t>
  </si>
  <si>
    <t>Köztemető fenntartással kapcsolatos</t>
  </si>
  <si>
    <t>feladatok támogatása</t>
  </si>
  <si>
    <t>Közutak fenntartásának támogatása</t>
  </si>
  <si>
    <t>Beszámitás összege</t>
  </si>
  <si>
    <t>Egyéb kötelező önkormányzati feladatok</t>
  </si>
  <si>
    <t>Óvodapedagógusok és óvodapedagógusok munkáját közvetlenül</t>
  </si>
  <si>
    <t>segitők /dajkák/ bértámogatása</t>
  </si>
  <si>
    <t>Gyermekek teljes idejü óvodai nevelésre szervezett csoport  támogatása</t>
  </si>
  <si>
    <t>Ingyenes és kedvezményes gyermekétkeztetés támogatása</t>
  </si>
  <si>
    <t>Hozzájárulás a pénzbeli szociális ellátáshoz</t>
  </si>
  <si>
    <t xml:space="preserve">2013. évi támogatások előirányzatairól </t>
  </si>
  <si>
    <t>Könyvtári, közmüvelődési és muzeumi feladatok támogatása</t>
  </si>
  <si>
    <t>2013.évi
előirányzat</t>
  </si>
  <si>
    <t>Nyitnikék Napközi Otthonos Ó.</t>
  </si>
  <si>
    <t>2013. előtti</t>
  </si>
  <si>
    <t>2015.</t>
  </si>
  <si>
    <t>N   e    m    l    e    g    e    s</t>
  </si>
  <si>
    <t>2015.után</t>
  </si>
  <si>
    <t>N    e    m    l    e    g    e    s</t>
  </si>
  <si>
    <t>után</t>
  </si>
  <si>
    <t>9. sz. melléklet</t>
  </si>
  <si>
    <t>kötelező feladat</t>
  </si>
  <si>
    <t>önként vállalt feladat</t>
  </si>
  <si>
    <t>Kötelező feladatok összesen:</t>
  </si>
  <si>
    <t>Önként vállalt feladatok összesen:</t>
  </si>
  <si>
    <t>Mindösszesen:</t>
  </si>
  <si>
    <t>1.sz.melléklet¹</t>
  </si>
  <si>
    <t>2.sz.melléklet²</t>
  </si>
  <si>
    <t>²Módosította a 6/2013.(VIII.29. önkormányzati rendelet. Hatályos 2013. szeptember 2. napjától. Rendelkezéseit 2013. január 1. napjától kell alkalmazni.</t>
  </si>
  <si>
    <t>¹Módosította a 6/2013.(VIII.29. önkormányzati rendelet. Hatályos 2013. szeptember 2. napjától. Rendelkezéseit 2013. január 1. napjától kell alkalmazni.</t>
  </si>
  <si>
    <r>
      <t>3.sz.melléklet</t>
    </r>
    <r>
      <rPr>
        <sz val="10"/>
        <rFont val="Arial"/>
        <family val="2"/>
      </rPr>
      <t>³</t>
    </r>
  </si>
  <si>
    <r>
      <t>³</t>
    </r>
    <r>
      <rPr>
        <sz val="10"/>
        <rFont val="Arial"/>
        <family val="0"/>
      </rPr>
      <t xml:space="preserve"> Módosította a 6/2013.(VIII.29. önkormányzati rendelet. Hatályos 2013. szeptember 2. napjától. Rendelkezéseit 2013. január 1. napjától kell alkalmazni.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</si>
</sst>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0"/>
    </font>
    <font>
      <b/>
      <u val="single"/>
      <sz val="11"/>
      <name val="Arial CE"/>
      <family val="2"/>
    </font>
    <font>
      <i/>
      <sz val="10"/>
      <name val="Arial"/>
      <family val="2"/>
    </font>
    <font>
      <b/>
      <i/>
      <u val="single"/>
      <sz val="10"/>
      <name val="Arial CE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4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4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4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0" fillId="0" borderId="10" xfId="4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10" xfId="4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2" fillId="0" borderId="11" xfId="4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164" fontId="0" fillId="0" borderId="10" xfId="40" applyNumberFormat="1" applyFont="1" applyBorder="1" applyAlignment="1">
      <alignment/>
    </xf>
    <xf numFmtId="164" fontId="11" fillId="0" borderId="0" xfId="40" applyNumberFormat="1" applyFont="1" applyAlignment="1">
      <alignment horizontal="center"/>
    </xf>
    <xf numFmtId="0" fontId="8" fillId="0" borderId="14" xfId="0" applyFont="1" applyBorder="1" applyAlignment="1">
      <alignment horizontal="center"/>
    </xf>
    <xf numFmtId="164" fontId="7" fillId="0" borderId="14" xfId="4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64" fontId="9" fillId="0" borderId="10" xfId="4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1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164" fontId="0" fillId="0" borderId="0" xfId="40" applyNumberFormat="1" applyFont="1" applyAlignment="1">
      <alignment/>
    </xf>
    <xf numFmtId="164" fontId="12" fillId="0" borderId="0" xfId="40" applyNumberFormat="1" applyFont="1" applyAlignment="1">
      <alignment/>
    </xf>
    <xf numFmtId="0" fontId="13" fillId="0" borderId="0" xfId="0" applyFont="1" applyAlignment="1">
      <alignment/>
    </xf>
    <xf numFmtId="164" fontId="2" fillId="0" borderId="10" xfId="40" applyNumberFormat="1" applyFont="1" applyBorder="1" applyAlignment="1">
      <alignment wrapText="1"/>
    </xf>
    <xf numFmtId="164" fontId="0" fillId="0" borderId="10" xfId="40" applyNumberFormat="1" applyFont="1" applyBorder="1" applyAlignment="1">
      <alignment/>
    </xf>
    <xf numFmtId="164" fontId="2" fillId="0" borderId="10" xfId="40" applyNumberFormat="1" applyFont="1" applyBorder="1" applyAlignment="1">
      <alignment/>
    </xf>
    <xf numFmtId="164" fontId="0" fillId="0" borderId="0" xfId="40" applyNumberFormat="1" applyFont="1" applyBorder="1" applyAlignment="1">
      <alignment horizontal="center"/>
    </xf>
    <xf numFmtId="164" fontId="2" fillId="0" borderId="0" xfId="4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3" fillId="0" borderId="0" xfId="0" applyFont="1" applyAlignment="1">
      <alignment horizontal="center"/>
    </xf>
    <xf numFmtId="164" fontId="0" fillId="0" borderId="0" xfId="40" applyNumberFormat="1" applyFont="1" applyAlignment="1">
      <alignment/>
    </xf>
    <xf numFmtId="164" fontId="11" fillId="0" borderId="0" xfId="40" applyNumberFormat="1" applyFont="1" applyAlignment="1">
      <alignment/>
    </xf>
    <xf numFmtId="164" fontId="2" fillId="0" borderId="0" xfId="40" applyNumberFormat="1" applyFont="1" applyBorder="1" applyAlignment="1">
      <alignment/>
    </xf>
    <xf numFmtId="164" fontId="2" fillId="0" borderId="10" xfId="40" applyNumberFormat="1" applyFont="1" applyBorder="1" applyAlignment="1">
      <alignment/>
    </xf>
    <xf numFmtId="164" fontId="0" fillId="0" borderId="16" xfId="40" applyNumberFormat="1" applyFont="1" applyBorder="1" applyAlignment="1">
      <alignment horizontal="center"/>
    </xf>
    <xf numFmtId="164" fontId="9" fillId="0" borderId="0" xfId="40" applyNumberFormat="1" applyFont="1" applyAlignment="1">
      <alignment/>
    </xf>
    <xf numFmtId="164" fontId="9" fillId="0" borderId="17" xfId="40" applyNumberFormat="1" applyFont="1" applyBorder="1" applyAlignment="1">
      <alignment/>
    </xf>
    <xf numFmtId="164" fontId="9" fillId="0" borderId="10" xfId="40" applyNumberFormat="1" applyFont="1" applyBorder="1" applyAlignment="1">
      <alignment/>
    </xf>
    <xf numFmtId="164" fontId="7" fillId="0" borderId="17" xfId="40" applyNumberFormat="1" applyFont="1" applyBorder="1" applyAlignment="1">
      <alignment/>
    </xf>
    <xf numFmtId="164" fontId="7" fillId="0" borderId="10" xfId="4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7" fillId="0" borderId="19" xfId="40" applyNumberFormat="1" applyFont="1" applyBorder="1" applyAlignment="1">
      <alignment/>
    </xf>
    <xf numFmtId="164" fontId="3" fillId="0" borderId="0" xfId="40" applyNumberFormat="1" applyFont="1" applyAlignment="1">
      <alignment horizontal="center"/>
    </xf>
    <xf numFmtId="164" fontId="9" fillId="0" borderId="0" xfId="40" applyNumberFormat="1" applyFont="1" applyBorder="1" applyAlignment="1">
      <alignment/>
    </xf>
    <xf numFmtId="0" fontId="7" fillId="0" borderId="15" xfId="0" applyFont="1" applyBorder="1" applyAlignment="1">
      <alignment/>
    </xf>
    <xf numFmtId="0" fontId="0" fillId="0" borderId="25" xfId="0" applyFill="1" applyBorder="1" applyAlignment="1">
      <alignment/>
    </xf>
    <xf numFmtId="164" fontId="13" fillId="0" borderId="0" xfId="40" applyNumberFormat="1" applyFont="1" applyAlignment="1">
      <alignment horizontal="center"/>
    </xf>
    <xf numFmtId="164" fontId="0" fillId="0" borderId="0" xfId="40" applyNumberFormat="1" applyFont="1" applyAlignment="1">
      <alignment horizontal="right"/>
    </xf>
    <xf numFmtId="164" fontId="2" fillId="0" borderId="0" xfId="40" applyNumberFormat="1" applyFont="1" applyAlignment="1">
      <alignment/>
    </xf>
    <xf numFmtId="164" fontId="13" fillId="0" borderId="0" xfId="40" applyNumberFormat="1" applyFont="1" applyAlignment="1">
      <alignment/>
    </xf>
    <xf numFmtId="0" fontId="11" fillId="0" borderId="0" xfId="0" applyFont="1" applyAlignment="1">
      <alignment/>
    </xf>
    <xf numFmtId="164" fontId="9" fillId="0" borderId="18" xfId="4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29" xfId="0" applyFont="1" applyBorder="1" applyAlignment="1">
      <alignment/>
    </xf>
    <xf numFmtId="164" fontId="6" fillId="0" borderId="30" xfId="40" applyNumberFormat="1" applyFont="1" applyBorder="1" applyAlignment="1">
      <alignment/>
    </xf>
    <xf numFmtId="164" fontId="9" fillId="0" borderId="20" xfId="40" applyNumberFormat="1" applyFont="1" applyBorder="1" applyAlignment="1">
      <alignment/>
    </xf>
    <xf numFmtId="0" fontId="7" fillId="0" borderId="29" xfId="0" applyFont="1" applyBorder="1" applyAlignment="1">
      <alignment/>
    </xf>
    <xf numFmtId="164" fontId="9" fillId="0" borderId="15" xfId="40" applyNumberFormat="1" applyFont="1" applyBorder="1" applyAlignment="1">
      <alignment/>
    </xf>
    <xf numFmtId="164" fontId="7" fillId="0" borderId="30" xfId="40" applyNumberFormat="1" applyFont="1" applyBorder="1" applyAlignment="1">
      <alignment/>
    </xf>
    <xf numFmtId="164" fontId="9" fillId="0" borderId="30" xfId="4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2" xfId="40" applyNumberFormat="1" applyFont="1" applyBorder="1" applyAlignment="1">
      <alignment/>
    </xf>
    <xf numFmtId="164" fontId="2" fillId="0" borderId="12" xfId="40" applyNumberFormat="1" applyFont="1" applyBorder="1" applyAlignment="1">
      <alignment/>
    </xf>
    <xf numFmtId="164" fontId="2" fillId="0" borderId="13" xfId="40" applyNumberFormat="1" applyFont="1" applyBorder="1" applyAlignment="1">
      <alignment/>
    </xf>
    <xf numFmtId="0" fontId="0" fillId="0" borderId="0" xfId="0" applyAlignment="1">
      <alignment/>
    </xf>
    <xf numFmtId="0" fontId="8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0" xfId="4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7">
      <selection activeCell="B40" sqref="B40"/>
    </sheetView>
  </sheetViews>
  <sheetFormatPr defaultColWidth="9.140625" defaultRowHeight="12.75"/>
  <cols>
    <col min="1" max="1" width="6.8515625" style="2" customWidth="1"/>
    <col min="2" max="2" width="40.7109375" style="0" customWidth="1"/>
    <col min="3" max="3" width="11.140625" style="0" customWidth="1"/>
    <col min="4" max="4" width="10.8515625" style="0" customWidth="1"/>
    <col min="5" max="5" width="13.57421875" style="3" customWidth="1"/>
  </cols>
  <sheetData>
    <row r="1" ht="9.75" customHeight="1">
      <c r="E1" s="69" t="s">
        <v>217</v>
      </c>
    </row>
    <row r="2" spans="1:5" ht="21" customHeight="1">
      <c r="A2" s="132" t="s">
        <v>158</v>
      </c>
      <c r="B2" s="132"/>
      <c r="C2" s="132"/>
      <c r="D2" s="132"/>
      <c r="E2" s="132"/>
    </row>
    <row r="3" ht="24.75" customHeight="1">
      <c r="E3" s="45" t="s">
        <v>69</v>
      </c>
    </row>
    <row r="4" spans="1:5" s="1" customFormat="1" ht="25.5">
      <c r="A4" s="4" t="s">
        <v>35</v>
      </c>
      <c r="B4" s="17" t="s">
        <v>1</v>
      </c>
      <c r="C4" s="21"/>
      <c r="D4" s="22"/>
      <c r="E4" s="14" t="s">
        <v>203</v>
      </c>
    </row>
    <row r="5" spans="1:5" s="1" customFormat="1" ht="24" customHeight="1">
      <c r="A5" s="4" t="s">
        <v>58</v>
      </c>
      <c r="B5" s="17" t="s">
        <v>57</v>
      </c>
      <c r="C5" s="21"/>
      <c r="D5" s="22"/>
      <c r="E5" s="14"/>
    </row>
    <row r="6" spans="1:5" s="1" customFormat="1" ht="17.25" customHeight="1">
      <c r="A6" s="4" t="s">
        <v>7</v>
      </c>
      <c r="B6" s="17" t="s">
        <v>39</v>
      </c>
      <c r="C6" s="23"/>
      <c r="D6" s="27"/>
      <c r="E6" s="6"/>
    </row>
    <row r="7" spans="1:5" s="1" customFormat="1" ht="17.25" customHeight="1">
      <c r="A7" s="4"/>
      <c r="B7" s="20" t="s">
        <v>181</v>
      </c>
      <c r="C7" s="23"/>
      <c r="D7" s="27"/>
      <c r="E7" s="11">
        <v>462</v>
      </c>
    </row>
    <row r="8" spans="1:5" s="1" customFormat="1" ht="17.25" customHeight="1">
      <c r="A8" s="4"/>
      <c r="B8" s="20" t="s">
        <v>182</v>
      </c>
      <c r="C8" s="23"/>
      <c r="D8" s="27"/>
      <c r="E8" s="11">
        <v>1222</v>
      </c>
    </row>
    <row r="9" spans="1:5" s="1" customFormat="1" ht="12.75">
      <c r="A9" s="4"/>
      <c r="B9" s="17" t="s">
        <v>40</v>
      </c>
      <c r="C9" s="23"/>
      <c r="D9" s="27"/>
      <c r="E9" s="6">
        <f>SUM(E7:E8)</f>
        <v>1684</v>
      </c>
    </row>
    <row r="10" spans="1:5" ht="12.75">
      <c r="A10" s="7"/>
      <c r="B10" s="19"/>
      <c r="C10" s="30"/>
      <c r="D10" s="31"/>
      <c r="E10" s="9"/>
    </row>
    <row r="11" spans="1:5" s="1" customFormat="1" ht="24" customHeight="1">
      <c r="A11" s="4" t="s">
        <v>8</v>
      </c>
      <c r="B11" s="17" t="s">
        <v>41</v>
      </c>
      <c r="C11" s="23"/>
      <c r="D11" s="27"/>
      <c r="E11" s="6"/>
    </row>
    <row r="12" spans="1:5" ht="18" customHeight="1">
      <c r="A12" s="7"/>
      <c r="B12" s="18" t="s">
        <v>42</v>
      </c>
      <c r="C12" s="28"/>
      <c r="D12" s="29"/>
      <c r="E12" s="97">
        <v>1440</v>
      </c>
    </row>
    <row r="13" spans="1:5" ht="12.75">
      <c r="A13" s="7"/>
      <c r="B13" s="19" t="s">
        <v>43</v>
      </c>
      <c r="C13" s="30"/>
      <c r="D13" s="31"/>
      <c r="E13" s="97">
        <v>11000</v>
      </c>
    </row>
    <row r="14" spans="1:5" ht="12.75">
      <c r="A14" s="7"/>
      <c r="B14" s="19" t="s">
        <v>44</v>
      </c>
      <c r="C14" s="30"/>
      <c r="D14" s="31"/>
      <c r="E14" s="97">
        <v>360</v>
      </c>
    </row>
    <row r="15" spans="1:5" ht="12.75">
      <c r="A15" s="7"/>
      <c r="B15" s="19" t="s">
        <v>45</v>
      </c>
      <c r="C15" s="30"/>
      <c r="D15" s="31"/>
      <c r="E15" s="97">
        <v>550</v>
      </c>
    </row>
    <row r="16" spans="1:5" ht="12.75">
      <c r="A16" s="7"/>
      <c r="B16" s="19" t="s">
        <v>46</v>
      </c>
      <c r="C16" s="30"/>
      <c r="D16" s="31"/>
      <c r="E16" s="97">
        <v>150</v>
      </c>
    </row>
    <row r="17" spans="1:5" ht="12.75">
      <c r="A17" s="7"/>
      <c r="B17" s="19" t="s">
        <v>61</v>
      </c>
      <c r="C17" s="30"/>
      <c r="D17" s="31"/>
      <c r="E17" s="97">
        <v>7000</v>
      </c>
    </row>
    <row r="18" spans="1:5" s="1" customFormat="1" ht="12.75">
      <c r="A18" s="4"/>
      <c r="B18" s="17" t="s">
        <v>47</v>
      </c>
      <c r="C18" s="23"/>
      <c r="D18" s="27"/>
      <c r="E18" s="6">
        <f>SUM(E12:E17)</f>
        <v>20500</v>
      </c>
    </row>
    <row r="19" spans="1:5" ht="12.75">
      <c r="A19" s="7"/>
      <c r="B19" s="19"/>
      <c r="C19" s="30"/>
      <c r="D19" s="31"/>
      <c r="E19" s="9"/>
    </row>
    <row r="20" spans="1:5" s="1" customFormat="1" ht="24" customHeight="1">
      <c r="A20" s="4" t="s">
        <v>37</v>
      </c>
      <c r="B20" s="17" t="s">
        <v>48</v>
      </c>
      <c r="C20" s="23"/>
      <c r="D20" s="27"/>
      <c r="E20" s="6"/>
    </row>
    <row r="21" spans="1:5" ht="25.5">
      <c r="A21" s="7"/>
      <c r="B21" s="18" t="s">
        <v>51</v>
      </c>
      <c r="C21" s="30"/>
      <c r="D21" s="31"/>
      <c r="E21" s="99">
        <v>60179</v>
      </c>
    </row>
    <row r="22" spans="1:5" ht="12.75">
      <c r="A22" s="7"/>
      <c r="B22" s="20" t="s">
        <v>49</v>
      </c>
      <c r="C22" s="30"/>
      <c r="D22" s="31"/>
      <c r="E22" s="98">
        <v>28554</v>
      </c>
    </row>
    <row r="23" spans="1:5" ht="12.75">
      <c r="A23" s="7"/>
      <c r="B23" s="20" t="s">
        <v>183</v>
      </c>
      <c r="C23" s="30"/>
      <c r="D23" s="31"/>
      <c r="E23" s="98">
        <v>18350</v>
      </c>
    </row>
    <row r="24" spans="1:5" s="1" customFormat="1" ht="12.75">
      <c r="A24" s="4"/>
      <c r="B24" s="17" t="s">
        <v>50</v>
      </c>
      <c r="C24" s="23"/>
      <c r="D24" s="27"/>
      <c r="E24" s="6">
        <f>SUM(E21:E23)</f>
        <v>107083</v>
      </c>
    </row>
    <row r="25" spans="1:5" s="1" customFormat="1" ht="12.75">
      <c r="A25" s="4"/>
      <c r="B25" s="17"/>
      <c r="C25" s="23"/>
      <c r="D25" s="27"/>
      <c r="E25" s="6"/>
    </row>
    <row r="26" spans="1:5" s="1" customFormat="1" ht="22.5" customHeight="1">
      <c r="A26" s="4" t="s">
        <v>27</v>
      </c>
      <c r="B26" s="17" t="s">
        <v>54</v>
      </c>
      <c r="C26" s="23"/>
      <c r="D26" s="27"/>
      <c r="E26" s="6"/>
    </row>
    <row r="27" spans="1:5" ht="12.75">
      <c r="A27" s="7"/>
      <c r="B27" s="19" t="s">
        <v>52</v>
      </c>
      <c r="C27" s="30"/>
      <c r="D27" s="31"/>
      <c r="E27" s="99">
        <v>20019</v>
      </c>
    </row>
    <row r="28" spans="1:5" ht="12.75">
      <c r="A28" s="7"/>
      <c r="B28" s="20" t="s">
        <v>53</v>
      </c>
      <c r="C28" s="30"/>
      <c r="D28" s="31"/>
      <c r="E28" s="9">
        <v>0</v>
      </c>
    </row>
    <row r="29" spans="1:5" ht="12.75">
      <c r="A29" s="7"/>
      <c r="B29" s="17" t="s">
        <v>55</v>
      </c>
      <c r="C29" s="30"/>
      <c r="D29" s="31"/>
      <c r="E29" s="6">
        <f>SUM(E27:E28)</f>
        <v>20019</v>
      </c>
    </row>
    <row r="30" spans="1:5" ht="12.75">
      <c r="A30" s="7"/>
      <c r="B30" s="19"/>
      <c r="C30" s="30"/>
      <c r="D30" s="31"/>
      <c r="E30" s="9"/>
    </row>
    <row r="31" spans="1:7" s="1" customFormat="1" ht="12.75">
      <c r="A31" s="4"/>
      <c r="B31" s="17" t="s">
        <v>56</v>
      </c>
      <c r="C31" s="23"/>
      <c r="D31" s="27"/>
      <c r="E31" s="6">
        <f>SUM(E9+E18+E24+E29)</f>
        <v>149286</v>
      </c>
      <c r="G31" s="100"/>
    </row>
    <row r="32" spans="1:5" ht="12.75">
      <c r="A32" s="7"/>
      <c r="B32" s="19"/>
      <c r="C32" s="30"/>
      <c r="D32" s="31"/>
      <c r="E32" s="9"/>
    </row>
    <row r="33" spans="1:5" s="1" customFormat="1" ht="15" customHeight="1">
      <c r="A33" s="4" t="s">
        <v>59</v>
      </c>
      <c r="B33" s="17" t="s">
        <v>60</v>
      </c>
      <c r="C33" s="23"/>
      <c r="D33" s="27"/>
      <c r="E33" s="6">
        <v>200</v>
      </c>
    </row>
    <row r="34" spans="1:5" s="1" customFormat="1" ht="12.75">
      <c r="A34" s="4"/>
      <c r="B34" s="17" t="s">
        <v>62</v>
      </c>
      <c r="C34" s="23"/>
      <c r="D34" s="27"/>
      <c r="E34" s="6">
        <f>SUM(E33)</f>
        <v>200</v>
      </c>
    </row>
    <row r="35" spans="1:5" s="1" customFormat="1" ht="12.75">
      <c r="A35" s="4" t="s">
        <v>142</v>
      </c>
      <c r="B35" s="17" t="s">
        <v>143</v>
      </c>
      <c r="C35" s="23"/>
      <c r="D35" s="27"/>
      <c r="E35" s="6"/>
    </row>
    <row r="36" spans="1:5" s="1" customFormat="1" ht="15" customHeight="1">
      <c r="A36" s="4"/>
      <c r="B36" s="17" t="s">
        <v>63</v>
      </c>
      <c r="C36" s="23"/>
      <c r="D36" s="27"/>
      <c r="E36" s="6">
        <f>SUM(E31+E34)</f>
        <v>149486</v>
      </c>
    </row>
    <row r="37" spans="1:5" ht="12.75">
      <c r="A37" s="7"/>
      <c r="B37" s="19"/>
      <c r="C37" s="30"/>
      <c r="D37" s="31"/>
      <c r="E37" s="9"/>
    </row>
    <row r="38" spans="1:5" s="1" customFormat="1" ht="24" customHeight="1">
      <c r="A38" s="4"/>
      <c r="B38" s="17" t="s">
        <v>66</v>
      </c>
      <c r="C38" s="23"/>
      <c r="D38" s="27"/>
      <c r="E38" s="6">
        <f>SUM(E36:E37)</f>
        <v>149486</v>
      </c>
    </row>
    <row r="39" spans="1:5" ht="12.75">
      <c r="A39" s="63"/>
      <c r="B39" s="34"/>
      <c r="C39" s="34"/>
      <c r="D39" s="34"/>
      <c r="E39" s="94"/>
    </row>
    <row r="40" spans="1:5" ht="12.75">
      <c r="A40" s="35"/>
      <c r="B40" s="130" t="s">
        <v>220</v>
      </c>
      <c r="C40" s="36"/>
      <c r="D40" s="36"/>
      <c r="E40" s="75"/>
    </row>
    <row r="41" spans="1:5" ht="12.75">
      <c r="A41" s="35"/>
      <c r="B41" s="131"/>
      <c r="C41" s="36"/>
      <c r="D41" s="36"/>
      <c r="E41" s="75"/>
    </row>
    <row r="42" spans="1:5" ht="12.75">
      <c r="A42" s="35"/>
      <c r="B42" s="130"/>
      <c r="C42" s="36"/>
      <c r="D42" s="36"/>
      <c r="E42" s="75"/>
    </row>
    <row r="43" spans="1:5" ht="12.75">
      <c r="A43" s="35"/>
      <c r="B43" s="131"/>
      <c r="C43" s="36"/>
      <c r="D43" s="36"/>
      <c r="E43" s="75"/>
    </row>
  </sheetData>
  <sheetProtection/>
  <mergeCells count="1">
    <mergeCell ref="A2:E2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N20" sqref="N20"/>
    </sheetView>
  </sheetViews>
  <sheetFormatPr defaultColWidth="9.140625" defaultRowHeight="12.75"/>
  <sheetData>
    <row r="2" spans="1:14" ht="12.75">
      <c r="A2" s="138" t="s">
        <v>211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4" spans="1:14" ht="12.75">
      <c r="A4" s="135" t="s">
        <v>102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2.75">
      <c r="A5" s="135" t="s">
        <v>103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124</v>
      </c>
      <c r="M8" s="2"/>
      <c r="N8" s="2"/>
    </row>
    <row r="10" spans="1:14" ht="12.75">
      <c r="A10" s="43"/>
      <c r="B10" s="64"/>
      <c r="C10" s="34"/>
      <c r="D10" s="34"/>
      <c r="E10" s="34"/>
      <c r="F10" s="34"/>
      <c r="G10" s="65"/>
      <c r="H10" s="43"/>
      <c r="I10" s="43"/>
      <c r="J10" s="34" t="s">
        <v>112</v>
      </c>
      <c r="K10" s="34"/>
      <c r="L10" s="34"/>
      <c r="M10" s="65"/>
      <c r="N10" s="43"/>
    </row>
    <row r="11" spans="1:14" ht="12.75">
      <c r="A11" s="67" t="s">
        <v>105</v>
      </c>
      <c r="B11" s="143" t="s">
        <v>111</v>
      </c>
      <c r="C11" s="144"/>
      <c r="D11" s="144"/>
      <c r="E11" s="144"/>
      <c r="F11" s="144"/>
      <c r="G11" s="145"/>
      <c r="H11" s="84" t="s">
        <v>109</v>
      </c>
      <c r="I11" s="101" t="s">
        <v>205</v>
      </c>
      <c r="J11" s="63" t="s">
        <v>141</v>
      </c>
      <c r="K11" s="33" t="s">
        <v>145</v>
      </c>
      <c r="L11" s="63" t="s">
        <v>206</v>
      </c>
      <c r="M11" s="33">
        <v>2015</v>
      </c>
      <c r="N11" s="67" t="s">
        <v>107</v>
      </c>
    </row>
    <row r="12" spans="1:14" ht="12.75">
      <c r="A12" s="41" t="s">
        <v>106</v>
      </c>
      <c r="B12" s="82"/>
      <c r="C12" s="66"/>
      <c r="D12" s="66"/>
      <c r="E12" s="66"/>
      <c r="F12" s="66"/>
      <c r="G12" s="83"/>
      <c r="H12" s="40" t="s">
        <v>110</v>
      </c>
      <c r="I12" s="84" t="s">
        <v>108</v>
      </c>
      <c r="J12" s="36"/>
      <c r="K12" s="84"/>
      <c r="L12" s="36"/>
      <c r="M12" s="84" t="s">
        <v>210</v>
      </c>
      <c r="N12" s="67"/>
    </row>
    <row r="13" spans="1:14" ht="12.75">
      <c r="A13" s="8"/>
      <c r="B13" s="19"/>
      <c r="C13" s="30"/>
      <c r="D13" s="30"/>
      <c r="E13" s="30"/>
      <c r="F13" s="30"/>
      <c r="G13" s="31"/>
      <c r="H13" s="19"/>
      <c r="I13" s="8"/>
      <c r="J13" s="30"/>
      <c r="K13" s="8"/>
      <c r="L13" s="30"/>
      <c r="M13" s="8"/>
      <c r="N13" s="31"/>
    </row>
    <row r="14" spans="1:14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6" ht="12.75">
      <c r="D16" t="s">
        <v>207</v>
      </c>
    </row>
  </sheetData>
  <sheetProtection/>
  <mergeCells count="4">
    <mergeCell ref="A4:N4"/>
    <mergeCell ref="A5:N5"/>
    <mergeCell ref="A2:N2"/>
    <mergeCell ref="B11:G1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N25" sqref="N25"/>
    </sheetView>
  </sheetViews>
  <sheetFormatPr defaultColWidth="9.140625" defaultRowHeight="12.75"/>
  <sheetData>
    <row r="1" spans="1:14" ht="12.75">
      <c r="A1" s="138" t="s">
        <v>148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3" spans="1:14" ht="12.75">
      <c r="A3" s="146" t="s">
        <v>113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6" ht="12.75">
      <c r="L6" t="s">
        <v>124</v>
      </c>
    </row>
    <row r="8" spans="1:14" ht="12.75">
      <c r="A8" s="43" t="s">
        <v>105</v>
      </c>
      <c r="B8" s="150" t="s">
        <v>114</v>
      </c>
      <c r="C8" s="151"/>
      <c r="D8" s="151"/>
      <c r="E8" s="151"/>
      <c r="F8" s="151"/>
      <c r="G8" s="151"/>
      <c r="H8" s="152"/>
      <c r="I8" s="43" t="s">
        <v>117</v>
      </c>
      <c r="J8" s="34" t="s">
        <v>115</v>
      </c>
      <c r="K8" s="147" t="s">
        <v>118</v>
      </c>
      <c r="L8" s="148"/>
      <c r="M8" s="148"/>
      <c r="N8" s="149"/>
    </row>
    <row r="9" spans="1:14" ht="12.75">
      <c r="A9" s="67" t="s">
        <v>106</v>
      </c>
      <c r="B9" s="36"/>
      <c r="C9" s="36"/>
      <c r="D9" s="36"/>
      <c r="E9" s="36"/>
      <c r="F9" s="36"/>
      <c r="G9" s="36"/>
      <c r="H9" s="36"/>
      <c r="I9" s="41" t="s">
        <v>110</v>
      </c>
      <c r="J9" s="66" t="s">
        <v>116</v>
      </c>
      <c r="K9" s="7">
        <v>2013</v>
      </c>
      <c r="L9" s="79" t="s">
        <v>145</v>
      </c>
      <c r="M9" s="7" t="s">
        <v>206</v>
      </c>
      <c r="N9" s="7" t="s">
        <v>208</v>
      </c>
    </row>
    <row r="10" spans="1:14" ht="12.75">
      <c r="A10" s="43"/>
      <c r="B10" s="34"/>
      <c r="C10" s="34"/>
      <c r="D10" s="34"/>
      <c r="E10" s="34"/>
      <c r="F10" s="34"/>
      <c r="G10" s="34"/>
      <c r="H10" s="65"/>
      <c r="I10" s="43"/>
      <c r="J10" s="34"/>
      <c r="K10" s="43"/>
      <c r="L10" s="34"/>
      <c r="M10" s="43"/>
      <c r="N10" s="43"/>
    </row>
    <row r="11" spans="1:14" ht="12.75">
      <c r="A11" s="67"/>
      <c r="B11" s="36"/>
      <c r="C11" s="36"/>
      <c r="D11" s="36"/>
      <c r="E11" s="36"/>
      <c r="F11" s="36"/>
      <c r="G11" s="36"/>
      <c r="H11" s="81"/>
      <c r="I11" s="84"/>
      <c r="J11" s="2"/>
      <c r="K11" s="67"/>
      <c r="M11" s="67"/>
      <c r="N11" s="67"/>
    </row>
    <row r="12" spans="1:14" s="87" customFormat="1" ht="12.75">
      <c r="A12" s="86"/>
      <c r="B12" s="85"/>
      <c r="C12" s="85"/>
      <c r="D12" s="85"/>
      <c r="E12" s="85"/>
      <c r="F12" s="85"/>
      <c r="G12" s="85"/>
      <c r="H12" s="88"/>
      <c r="I12" s="86"/>
      <c r="J12" s="85"/>
      <c r="K12" s="86"/>
      <c r="L12" s="85"/>
      <c r="M12" s="86"/>
      <c r="N12" s="86"/>
    </row>
    <row r="16" ht="12.75">
      <c r="D16" t="s">
        <v>209</v>
      </c>
    </row>
  </sheetData>
  <sheetProtection/>
  <mergeCells count="4">
    <mergeCell ref="A1:N1"/>
    <mergeCell ref="A3:N3"/>
    <mergeCell ref="K8:N8"/>
    <mergeCell ref="B8:H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I1"/>
    </sheetView>
  </sheetViews>
  <sheetFormatPr defaultColWidth="9.140625" defaultRowHeight="12.75"/>
  <cols>
    <col min="7" max="7" width="8.00390625" style="0" customWidth="1"/>
    <col min="9" max="9" width="10.421875" style="0" customWidth="1"/>
  </cols>
  <sheetData>
    <row r="1" spans="1:9" ht="12.75">
      <c r="A1" s="138" t="s">
        <v>104</v>
      </c>
      <c r="B1" s="138"/>
      <c r="C1" s="138"/>
      <c r="D1" s="138"/>
      <c r="E1" s="138"/>
      <c r="F1" s="138"/>
      <c r="G1" s="138"/>
      <c r="H1" s="138"/>
      <c r="I1" s="138"/>
    </row>
    <row r="2" spans="1:9" ht="12.75">
      <c r="A2" s="89"/>
      <c r="B2" s="89"/>
      <c r="C2" s="89"/>
      <c r="D2" s="89"/>
      <c r="E2" s="89"/>
      <c r="F2" s="89"/>
      <c r="G2" s="89"/>
      <c r="H2" s="89"/>
      <c r="I2" s="89"/>
    </row>
    <row r="3" spans="1:9" ht="12.75">
      <c r="A3" s="138" t="s">
        <v>125</v>
      </c>
      <c r="B3" s="138"/>
      <c r="C3" s="138"/>
      <c r="D3" s="138"/>
      <c r="E3" s="138"/>
      <c r="F3" s="138"/>
      <c r="G3" s="138"/>
      <c r="H3" s="138"/>
      <c r="I3" s="138"/>
    </row>
    <row r="4" spans="1:9" ht="12.75">
      <c r="A4" s="89"/>
      <c r="B4" s="89"/>
      <c r="C4" s="89"/>
      <c r="D4" s="89"/>
      <c r="E4" s="89"/>
      <c r="F4" s="89"/>
      <c r="G4" s="89"/>
      <c r="H4" s="89"/>
      <c r="I4" s="89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ht="12.75">
      <c r="A6" s="89"/>
      <c r="B6" s="89"/>
      <c r="C6" s="89"/>
      <c r="D6" s="89"/>
      <c r="E6" s="89"/>
      <c r="F6" s="89"/>
      <c r="G6" s="89"/>
      <c r="H6" s="89" t="s">
        <v>123</v>
      </c>
      <c r="I6" s="89"/>
    </row>
    <row r="8" spans="1:9" ht="12.75">
      <c r="A8" s="43"/>
      <c r="B8" s="64"/>
      <c r="C8" s="34"/>
      <c r="D8" s="34"/>
      <c r="E8" s="65"/>
      <c r="F8" s="64"/>
      <c r="G8" s="65"/>
      <c r="H8" s="64"/>
      <c r="I8" s="65"/>
    </row>
    <row r="9" spans="1:9" ht="12.75">
      <c r="A9" s="67" t="s">
        <v>105</v>
      </c>
      <c r="B9" s="80" t="s">
        <v>119</v>
      </c>
      <c r="C9" s="36"/>
      <c r="D9" s="36"/>
      <c r="E9" s="81"/>
      <c r="F9" s="153" t="s">
        <v>120</v>
      </c>
      <c r="G9" s="154"/>
      <c r="H9" s="153" t="s">
        <v>121</v>
      </c>
      <c r="I9" s="154"/>
    </row>
    <row r="10" spans="1:9" ht="12.75">
      <c r="A10" s="41" t="s">
        <v>106</v>
      </c>
      <c r="B10" s="82"/>
      <c r="C10" s="66"/>
      <c r="D10" s="66"/>
      <c r="E10" s="83"/>
      <c r="F10" s="82"/>
      <c r="G10" s="83"/>
      <c r="H10" s="82"/>
      <c r="I10" s="83"/>
    </row>
    <row r="11" spans="1:9" ht="12.75">
      <c r="A11" s="43"/>
      <c r="B11" s="34"/>
      <c r="C11" s="34"/>
      <c r="D11" s="34"/>
      <c r="E11" s="34"/>
      <c r="F11" s="64"/>
      <c r="G11" s="65"/>
      <c r="H11" s="64"/>
      <c r="I11" s="43"/>
    </row>
    <row r="12" spans="1:9" ht="12.75">
      <c r="A12" s="41" t="s">
        <v>24</v>
      </c>
      <c r="B12" s="66" t="s">
        <v>122</v>
      </c>
      <c r="C12" s="66"/>
      <c r="D12" s="66"/>
      <c r="E12" s="66"/>
      <c r="F12" s="82"/>
      <c r="G12" s="83">
        <v>7710</v>
      </c>
      <c r="H12" s="82"/>
      <c r="I12" s="41">
        <v>693</v>
      </c>
    </row>
    <row r="13" spans="1:9" ht="12.75">
      <c r="A13" s="43"/>
      <c r="B13" s="34"/>
      <c r="C13" s="34"/>
      <c r="D13" s="34"/>
      <c r="E13" s="34"/>
      <c r="F13" s="64"/>
      <c r="G13" s="65"/>
      <c r="H13" s="64"/>
      <c r="I13" s="67"/>
    </row>
    <row r="14" spans="1:9" ht="12.75">
      <c r="A14" s="41"/>
      <c r="B14" s="66" t="s">
        <v>98</v>
      </c>
      <c r="C14" s="66"/>
      <c r="D14" s="66"/>
      <c r="E14" s="66"/>
      <c r="F14" s="82"/>
      <c r="G14" s="83">
        <f>SUM(G12:G13)</f>
        <v>7710</v>
      </c>
      <c r="H14" s="82"/>
      <c r="I14" s="41">
        <f>SUM(I12:I13)</f>
        <v>693</v>
      </c>
    </row>
  </sheetData>
  <sheetProtection/>
  <mergeCells count="4">
    <mergeCell ref="A1:I1"/>
    <mergeCell ref="F9:G9"/>
    <mergeCell ref="H9:I9"/>
    <mergeCell ref="A3:I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G22" sqref="G22:G36"/>
    </sheetView>
  </sheetViews>
  <sheetFormatPr defaultColWidth="9.140625" defaultRowHeight="12.75"/>
  <cols>
    <col min="6" max="6" width="15.28125" style="69" bestFit="1" customWidth="1"/>
    <col min="7" max="7" width="23.140625" style="69" bestFit="1" customWidth="1"/>
  </cols>
  <sheetData>
    <row r="2" spans="1:7" ht="12.75">
      <c r="A2" s="133" t="s">
        <v>96</v>
      </c>
      <c r="B2" s="133"/>
      <c r="C2" s="133"/>
      <c r="D2" s="133"/>
      <c r="E2" s="133"/>
      <c r="F2" s="133"/>
      <c r="G2" s="133"/>
    </row>
    <row r="3" spans="1:7" ht="12.75">
      <c r="A3" s="2"/>
      <c r="B3" s="2"/>
      <c r="C3" s="2"/>
      <c r="D3" s="2"/>
      <c r="E3" s="2"/>
      <c r="F3" s="3"/>
      <c r="G3" s="3"/>
    </row>
    <row r="4" spans="1:7" ht="15">
      <c r="A4" s="134" t="s">
        <v>97</v>
      </c>
      <c r="B4" s="134"/>
      <c r="C4" s="134"/>
      <c r="D4" s="134"/>
      <c r="E4" s="134"/>
      <c r="F4" s="134"/>
      <c r="G4" s="134"/>
    </row>
    <row r="5" spans="1:7" ht="15">
      <c r="A5" s="134" t="s">
        <v>201</v>
      </c>
      <c r="B5" s="134"/>
      <c r="C5" s="134"/>
      <c r="D5" s="134"/>
      <c r="E5" s="134"/>
      <c r="F5" s="134"/>
      <c r="G5" s="134"/>
    </row>
    <row r="6" spans="1:8" ht="12.75">
      <c r="A6" s="135"/>
      <c r="B6" s="135"/>
      <c r="C6" s="135"/>
      <c r="D6" s="135"/>
      <c r="E6" s="135"/>
      <c r="F6" s="135"/>
      <c r="G6" s="135"/>
      <c r="H6" s="128"/>
    </row>
    <row r="7" spans="1:8" ht="12.75">
      <c r="A7" s="135"/>
      <c r="B7" s="135"/>
      <c r="C7" s="135"/>
      <c r="D7" s="135"/>
      <c r="E7" s="135"/>
      <c r="F7" s="135"/>
      <c r="G7" s="135"/>
      <c r="H7" s="128"/>
    </row>
    <row r="8" spans="1:5" ht="12.75">
      <c r="A8" s="71" t="s">
        <v>99</v>
      </c>
      <c r="B8" s="71"/>
      <c r="C8" s="71"/>
      <c r="D8" s="71"/>
      <c r="E8" s="71"/>
    </row>
    <row r="10" spans="1:7" ht="12.75">
      <c r="A10" t="s">
        <v>185</v>
      </c>
      <c r="G10" s="69">
        <v>14619947</v>
      </c>
    </row>
    <row r="12" spans="1:7" ht="12.75">
      <c r="A12" t="s">
        <v>186</v>
      </c>
      <c r="G12" s="69">
        <v>5677328</v>
      </c>
    </row>
    <row r="13" spans="1:6" ht="12.75">
      <c r="A13" s="114" t="s">
        <v>187</v>
      </c>
      <c r="B13" s="114" t="s">
        <v>188</v>
      </c>
      <c r="C13" s="114"/>
      <c r="D13" s="114"/>
      <c r="E13" s="114"/>
      <c r="F13" s="91"/>
    </row>
    <row r="14" spans="1:6" ht="12" customHeight="1">
      <c r="A14" s="114"/>
      <c r="B14" s="114" t="s">
        <v>189</v>
      </c>
      <c r="C14" s="114"/>
      <c r="D14" s="114"/>
      <c r="E14" s="114"/>
      <c r="F14" s="91">
        <v>2898382</v>
      </c>
    </row>
    <row r="15" spans="1:6" ht="12.75">
      <c r="A15" s="114"/>
      <c r="B15" s="114" t="s">
        <v>190</v>
      </c>
      <c r="C15" s="114"/>
      <c r="D15" s="114"/>
      <c r="E15" s="114"/>
      <c r="F15" s="91">
        <v>2166151</v>
      </c>
    </row>
    <row r="16" spans="1:6" ht="12.75">
      <c r="A16" s="114"/>
      <c r="B16" s="114" t="s">
        <v>191</v>
      </c>
      <c r="C16" s="114"/>
      <c r="D16" s="114"/>
      <c r="E16" s="114"/>
      <c r="F16" s="91"/>
    </row>
    <row r="17" spans="1:6" ht="12.75">
      <c r="A17" s="114"/>
      <c r="B17" s="114" t="s">
        <v>192</v>
      </c>
      <c r="C17" s="114"/>
      <c r="D17" s="114"/>
      <c r="E17" s="114"/>
      <c r="F17" s="91">
        <v>430195</v>
      </c>
    </row>
    <row r="18" spans="1:6" ht="12.75">
      <c r="A18" s="114"/>
      <c r="B18" s="114" t="s">
        <v>193</v>
      </c>
      <c r="C18" s="114"/>
      <c r="D18" s="114"/>
      <c r="E18" s="114"/>
      <c r="F18" s="91">
        <v>182600</v>
      </c>
    </row>
    <row r="20" spans="1:7" ht="12.75">
      <c r="A20" t="s">
        <v>194</v>
      </c>
      <c r="G20" s="69">
        <v>-3001945</v>
      </c>
    </row>
    <row r="22" spans="1:7" ht="12.75">
      <c r="A22" t="s">
        <v>195</v>
      </c>
      <c r="G22" s="69">
        <v>3229200</v>
      </c>
    </row>
    <row r="23" ht="12" customHeight="1"/>
    <row r="24" ht="12.75" hidden="1"/>
    <row r="25" ht="12.75" hidden="1"/>
    <row r="26" ht="12.75" hidden="1"/>
    <row r="27" ht="12.75">
      <c r="A27" t="s">
        <v>196</v>
      </c>
    </row>
    <row r="28" spans="1:7" ht="12.75">
      <c r="A28" t="s">
        <v>197</v>
      </c>
      <c r="G28" s="69">
        <v>14592000</v>
      </c>
    </row>
    <row r="29" ht="12.75" hidden="1"/>
    <row r="30" ht="12.75" hidden="1"/>
    <row r="32" spans="1:7" ht="12.75">
      <c r="A32" t="s">
        <v>198</v>
      </c>
      <c r="G32" s="69">
        <v>2304000</v>
      </c>
    </row>
    <row r="34" spans="1:7" ht="12.75">
      <c r="A34" t="s">
        <v>199</v>
      </c>
      <c r="G34" s="69">
        <v>7752000</v>
      </c>
    </row>
    <row r="35" spans="1:7" ht="12.75">
      <c r="A35" s="68"/>
      <c r="B35" s="68"/>
      <c r="C35" s="68"/>
      <c r="D35" s="68"/>
      <c r="E35" s="68"/>
      <c r="F35" s="70"/>
      <c r="G35" s="70"/>
    </row>
    <row r="36" spans="1:7" ht="12.75">
      <c r="A36" t="s">
        <v>200</v>
      </c>
      <c r="G36" s="69">
        <v>13643504</v>
      </c>
    </row>
    <row r="38" spans="1:7" ht="12.75">
      <c r="A38" t="s">
        <v>202</v>
      </c>
      <c r="G38" s="69">
        <v>1363440</v>
      </c>
    </row>
    <row r="40" spans="1:7" s="71" customFormat="1" ht="12.75">
      <c r="A40" s="71" t="s">
        <v>50</v>
      </c>
      <c r="F40" s="113"/>
      <c r="G40" s="113">
        <f>SUM(G10:G39)</f>
        <v>60179474</v>
      </c>
    </row>
  </sheetData>
  <sheetProtection/>
  <mergeCells count="4">
    <mergeCell ref="A2:G2"/>
    <mergeCell ref="A4:G4"/>
    <mergeCell ref="A5:G5"/>
    <mergeCell ref="A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B17" sqref="B17"/>
    </sheetView>
  </sheetViews>
  <sheetFormatPr defaultColWidth="9.140625" defaultRowHeight="12.75"/>
  <cols>
    <col min="1" max="1" width="9.140625" style="2" customWidth="1"/>
    <col min="2" max="2" width="37.57421875" style="0" customWidth="1"/>
    <col min="3" max="3" width="11.140625" style="0" customWidth="1"/>
    <col min="4" max="4" width="9.28125" style="0" customWidth="1"/>
    <col min="5" max="5" width="18.8515625" style="2" customWidth="1"/>
  </cols>
  <sheetData>
    <row r="1" ht="12.75">
      <c r="E1" t="s">
        <v>218</v>
      </c>
    </row>
    <row r="2" ht="12.75">
      <c r="E2"/>
    </row>
    <row r="3" ht="12.75">
      <c r="E3"/>
    </row>
    <row r="4" spans="1:5" ht="21.75" customHeight="1">
      <c r="A4" s="132" t="s">
        <v>157</v>
      </c>
      <c r="B4" s="132"/>
      <c r="C4" s="132"/>
      <c r="D4" s="132"/>
      <c r="E4" s="132"/>
    </row>
    <row r="5" ht="27" customHeight="1">
      <c r="E5" s="62" t="s">
        <v>69</v>
      </c>
    </row>
    <row r="6" spans="1:5" s="1" customFormat="1" ht="25.5">
      <c r="A6" s="4" t="s">
        <v>35</v>
      </c>
      <c r="B6" s="17" t="s">
        <v>1</v>
      </c>
      <c r="C6" s="21"/>
      <c r="D6" s="22"/>
      <c r="E6" s="10" t="s">
        <v>203</v>
      </c>
    </row>
    <row r="7" spans="1:5" s="1" customFormat="1" ht="18" customHeight="1">
      <c r="A7" s="4"/>
      <c r="B7" s="17" t="s">
        <v>94</v>
      </c>
      <c r="C7" s="21"/>
      <c r="D7" s="22"/>
      <c r="E7" s="10"/>
    </row>
    <row r="8" spans="1:5" ht="39" customHeight="1">
      <c r="A8" s="7" t="s">
        <v>7</v>
      </c>
      <c r="B8" s="18" t="s">
        <v>154</v>
      </c>
      <c r="C8" s="30" t="s">
        <v>212</v>
      </c>
      <c r="D8" s="31"/>
      <c r="E8" s="9">
        <v>32854</v>
      </c>
    </row>
    <row r="9" spans="1:5" ht="54.75" customHeight="1">
      <c r="A9" s="7" t="s">
        <v>36</v>
      </c>
      <c r="B9" s="18" t="s">
        <v>67</v>
      </c>
      <c r="C9" s="30" t="s">
        <v>212</v>
      </c>
      <c r="D9" s="29"/>
      <c r="E9" s="93">
        <v>115942</v>
      </c>
    </row>
    <row r="10" spans="1:5" ht="54.75" customHeight="1">
      <c r="A10" s="7" t="s">
        <v>37</v>
      </c>
      <c r="B10" s="18" t="s">
        <v>67</v>
      </c>
      <c r="C10" s="30" t="s">
        <v>213</v>
      </c>
      <c r="D10" s="29"/>
      <c r="E10" s="93">
        <v>490</v>
      </c>
    </row>
    <row r="11" spans="1:5" s="1" customFormat="1" ht="23.25" customHeight="1">
      <c r="A11" s="4"/>
      <c r="B11" s="17" t="s">
        <v>38</v>
      </c>
      <c r="C11" s="23"/>
      <c r="D11" s="27"/>
      <c r="E11" s="6">
        <f>SUM(E8:E10)</f>
        <v>149286</v>
      </c>
    </row>
    <row r="12" spans="1:5" ht="20.25" customHeight="1">
      <c r="A12" s="7"/>
      <c r="B12" s="19"/>
      <c r="C12" s="30"/>
      <c r="D12" s="31"/>
      <c r="E12" s="7"/>
    </row>
    <row r="13" spans="1:5" s="1" customFormat="1" ht="20.25" customHeight="1">
      <c r="A13" s="4"/>
      <c r="B13" s="32" t="s">
        <v>64</v>
      </c>
      <c r="C13" s="23"/>
      <c r="D13" s="27"/>
      <c r="E13" s="6">
        <v>200</v>
      </c>
    </row>
    <row r="14" spans="1:5" ht="12.75">
      <c r="A14" s="7"/>
      <c r="B14" s="19"/>
      <c r="C14" s="30"/>
      <c r="D14" s="31"/>
      <c r="E14" s="9"/>
    </row>
    <row r="15" spans="1:5" s="1" customFormat="1" ht="25.5" customHeight="1">
      <c r="A15" s="4"/>
      <c r="B15" s="17" t="s">
        <v>65</v>
      </c>
      <c r="C15" s="23"/>
      <c r="D15" s="27"/>
      <c r="E15" s="12">
        <f>SUM(E11+E13)</f>
        <v>149486</v>
      </c>
    </row>
    <row r="17" ht="12.75">
      <c r="B17" t="s">
        <v>219</v>
      </c>
    </row>
  </sheetData>
  <sheetProtection/>
  <mergeCells count="1">
    <mergeCell ref="A4:E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5.7109375" style="2" customWidth="1"/>
    <col min="2" max="2" width="31.140625" style="0" customWidth="1"/>
    <col min="3" max="3" width="12.421875" style="3" customWidth="1"/>
    <col min="4" max="4" width="16.7109375" style="3" customWidth="1"/>
    <col min="5" max="5" width="15.140625" style="3" customWidth="1"/>
    <col min="6" max="6" width="14.8515625" style="3" customWidth="1"/>
    <col min="7" max="7" width="13.57421875" style="3" customWidth="1"/>
    <col min="8" max="8" width="16.7109375" style="3" customWidth="1"/>
  </cols>
  <sheetData>
    <row r="1" ht="12.75">
      <c r="H1" s="3" t="s">
        <v>221</v>
      </c>
    </row>
    <row r="2" ht="38.25" customHeight="1"/>
    <row r="3" spans="1:8" s="1" customFormat="1" ht="33.75" customHeight="1">
      <c r="A3" s="132" t="s">
        <v>156</v>
      </c>
      <c r="B3" s="132"/>
      <c r="C3" s="132"/>
      <c r="D3" s="132"/>
      <c r="E3" s="132"/>
      <c r="F3" s="132"/>
      <c r="G3" s="132"/>
      <c r="H3" s="132"/>
    </row>
    <row r="4" ht="33.75" customHeight="1">
      <c r="H4" s="45" t="s">
        <v>69</v>
      </c>
    </row>
    <row r="5" spans="1:8" s="1" customFormat="1" ht="33.75" customHeight="1">
      <c r="A5" s="4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136" t="s">
        <v>6</v>
      </c>
      <c r="G5" s="137"/>
      <c r="H5" s="6" t="s">
        <v>5</v>
      </c>
    </row>
    <row r="6" spans="1:8" s="1" customFormat="1" ht="33.75" customHeight="1">
      <c r="A6" s="4"/>
      <c r="B6" s="5"/>
      <c r="C6" s="6"/>
      <c r="D6" s="6"/>
      <c r="E6" s="6"/>
      <c r="F6" s="6" t="s">
        <v>9</v>
      </c>
      <c r="G6" s="4" t="s">
        <v>11</v>
      </c>
      <c r="H6" s="6"/>
    </row>
    <row r="7" spans="1:8" ht="33.75" customHeight="1">
      <c r="A7" s="7" t="s">
        <v>7</v>
      </c>
      <c r="B7" s="8" t="s">
        <v>180</v>
      </c>
      <c r="C7" s="9">
        <v>1222</v>
      </c>
      <c r="D7" s="9"/>
      <c r="E7" s="9"/>
      <c r="F7" s="9">
        <v>31632</v>
      </c>
      <c r="G7" s="9"/>
      <c r="H7" s="9">
        <f>SUM(C7:G7)</f>
        <v>32854</v>
      </c>
    </row>
    <row r="8" spans="1:8" ht="33.75" customHeight="1">
      <c r="A8" s="7"/>
      <c r="B8" s="8"/>
      <c r="C8" s="9"/>
      <c r="D8" s="9"/>
      <c r="E8" s="9"/>
      <c r="F8" s="9"/>
      <c r="G8" s="9"/>
      <c r="H8" s="9"/>
    </row>
    <row r="9" spans="1:8" ht="33.75" customHeight="1">
      <c r="A9" s="7"/>
      <c r="B9" s="8"/>
      <c r="C9" s="9"/>
      <c r="D9" s="9"/>
      <c r="E9" s="9"/>
      <c r="F9" s="9"/>
      <c r="G9" s="9"/>
      <c r="H9" s="9"/>
    </row>
    <row r="10" spans="1:8" s="1" customFormat="1" ht="33.75" customHeight="1">
      <c r="A10" s="4"/>
      <c r="B10" s="5" t="s">
        <v>10</v>
      </c>
      <c r="C10" s="6">
        <f>SUM(C7:C9)</f>
        <v>1222</v>
      </c>
      <c r="D10" s="6"/>
      <c r="E10" s="6"/>
      <c r="F10" s="6">
        <f>SUM(F7:F9)</f>
        <v>31632</v>
      </c>
      <c r="G10" s="6">
        <f>SUM(G7:G9)</f>
        <v>0</v>
      </c>
      <c r="H10" s="6">
        <f>SUM(H7:H9)</f>
        <v>32854</v>
      </c>
    </row>
    <row r="12" ht="12.75">
      <c r="B12" s="155" t="s">
        <v>222</v>
      </c>
    </row>
  </sheetData>
  <sheetProtection/>
  <mergeCells count="2">
    <mergeCell ref="A3:H3"/>
    <mergeCell ref="F5:G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1.140625" style="0" customWidth="1"/>
    <col min="3" max="8" width="14.421875" style="3" customWidth="1"/>
  </cols>
  <sheetData>
    <row r="1" ht="12.75">
      <c r="H1" s="3" t="s">
        <v>18</v>
      </c>
    </row>
    <row r="2" ht="38.25" customHeight="1"/>
    <row r="3" spans="1:8" s="1" customFormat="1" ht="33.75" customHeight="1">
      <c r="A3" s="132" t="s">
        <v>155</v>
      </c>
      <c r="B3" s="132"/>
      <c r="C3" s="132"/>
      <c r="D3" s="132"/>
      <c r="E3" s="132"/>
      <c r="F3" s="132"/>
      <c r="G3" s="132"/>
      <c r="H3" s="132"/>
    </row>
    <row r="4" ht="33.75" customHeight="1">
      <c r="G4" s="45" t="s">
        <v>69</v>
      </c>
    </row>
    <row r="5" spans="1:8" s="1" customFormat="1" ht="33.75" customHeight="1">
      <c r="A5" s="4" t="s">
        <v>0</v>
      </c>
      <c r="B5" s="5" t="s">
        <v>1</v>
      </c>
      <c r="C5" s="6" t="s">
        <v>12</v>
      </c>
      <c r="D5" s="6" t="s">
        <v>13</v>
      </c>
      <c r="E5" s="6" t="s">
        <v>14</v>
      </c>
      <c r="F5" s="13" t="s">
        <v>16</v>
      </c>
      <c r="G5" s="6" t="s">
        <v>15</v>
      </c>
      <c r="H5" s="14" t="s">
        <v>17</v>
      </c>
    </row>
    <row r="6" spans="1:8" ht="33.75" customHeight="1">
      <c r="A6" s="7" t="s">
        <v>7</v>
      </c>
      <c r="B6" s="8" t="s">
        <v>180</v>
      </c>
      <c r="C6" s="11">
        <v>18400</v>
      </c>
      <c r="D6" s="11">
        <v>4968</v>
      </c>
      <c r="E6" s="11">
        <v>9486</v>
      </c>
      <c r="F6" s="11"/>
      <c r="G6" s="15">
        <f>SUM(C6:F6)</f>
        <v>32854</v>
      </c>
      <c r="H6" s="9">
        <v>9</v>
      </c>
    </row>
    <row r="7" spans="1:8" ht="33.75" customHeight="1">
      <c r="A7" s="7"/>
      <c r="B7" s="8"/>
      <c r="C7" s="9"/>
      <c r="D7" s="9"/>
      <c r="E7" s="9"/>
      <c r="F7" s="9"/>
      <c r="G7" s="12"/>
      <c r="H7" s="9"/>
    </row>
    <row r="8" spans="1:8" ht="33.75" customHeight="1">
      <c r="A8" s="7"/>
      <c r="B8" s="8"/>
      <c r="C8" s="9"/>
      <c r="D8" s="9"/>
      <c r="E8" s="9"/>
      <c r="F8" s="9"/>
      <c r="G8" s="12"/>
      <c r="H8" s="9"/>
    </row>
    <row r="9" spans="1:8" ht="33.75" customHeight="1">
      <c r="A9" s="7"/>
      <c r="B9" s="8"/>
      <c r="C9" s="9"/>
      <c r="D9" s="9"/>
      <c r="E9" s="9"/>
      <c r="F9" s="9"/>
      <c r="G9" s="9"/>
      <c r="H9" s="9"/>
    </row>
    <row r="10" spans="1:8" s="1" customFormat="1" ht="33.75" customHeight="1">
      <c r="A10" s="4"/>
      <c r="B10" s="5" t="s">
        <v>10</v>
      </c>
      <c r="C10" s="6">
        <f>SUM(C6:C9)</f>
        <v>18400</v>
      </c>
      <c r="D10" s="6">
        <f>SUM(D6:D9)</f>
        <v>4968</v>
      </c>
      <c r="E10" s="6">
        <f>SUM(E6:E9)</f>
        <v>9486</v>
      </c>
      <c r="F10" s="6">
        <f>SUM(F6:F9)</f>
        <v>0</v>
      </c>
      <c r="G10" s="16">
        <f>SUM(C10:F10)</f>
        <v>32854</v>
      </c>
      <c r="H10" s="6">
        <f>SUM(H6:H9)</f>
        <v>9</v>
      </c>
    </row>
  </sheetData>
  <sheetProtection/>
  <mergeCells count="1">
    <mergeCell ref="A3:H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5.00390625" style="0" customWidth="1"/>
    <col min="2" max="2" width="35.28125" style="0" customWidth="1"/>
    <col min="3" max="3" width="12.7109375" style="90" customWidth="1"/>
    <col min="4" max="7" width="12.7109375" style="69" customWidth="1"/>
    <col min="8" max="8" width="14.421875" style="69" customWidth="1"/>
    <col min="9" max="9" width="10.57421875" style="90" customWidth="1"/>
  </cols>
  <sheetData>
    <row r="1" ht="12.75">
      <c r="H1" s="3" t="s">
        <v>19</v>
      </c>
    </row>
    <row r="2" spans="1:12" s="71" customFormat="1" ht="17.25" customHeight="1">
      <c r="A2" s="138" t="s">
        <v>152</v>
      </c>
      <c r="B2" s="138"/>
      <c r="C2" s="138"/>
      <c r="D2" s="138"/>
      <c r="E2" s="138"/>
      <c r="F2" s="138"/>
      <c r="G2" s="138"/>
      <c r="H2" s="138"/>
      <c r="I2" s="138"/>
      <c r="J2" s="89"/>
      <c r="K2" s="89"/>
      <c r="L2" s="89"/>
    </row>
    <row r="3" spans="1:9" ht="12.75">
      <c r="A3" s="138" t="s">
        <v>151</v>
      </c>
      <c r="B3" s="138"/>
      <c r="C3" s="138"/>
      <c r="D3" s="138"/>
      <c r="E3" s="138"/>
      <c r="F3" s="138"/>
      <c r="G3" s="138"/>
      <c r="H3" s="138"/>
      <c r="I3" s="138"/>
    </row>
    <row r="4" spans="1:9" ht="12.75">
      <c r="A4" s="138" t="s">
        <v>159</v>
      </c>
      <c r="B4" s="138"/>
      <c r="C4" s="138"/>
      <c r="D4" s="138"/>
      <c r="E4" s="138"/>
      <c r="F4" s="138"/>
      <c r="G4" s="138"/>
      <c r="H4" s="138"/>
      <c r="I4" s="138"/>
    </row>
    <row r="5" spans="8:9" ht="12.75">
      <c r="H5" s="91"/>
      <c r="I5" s="106" t="s">
        <v>150</v>
      </c>
    </row>
    <row r="6" spans="1:9" s="1" customFormat="1" ht="42" customHeight="1">
      <c r="A6" s="5" t="s">
        <v>20</v>
      </c>
      <c r="B6" s="5" t="s">
        <v>1</v>
      </c>
      <c r="C6" s="74" t="s">
        <v>21</v>
      </c>
      <c r="D6" s="72" t="s">
        <v>28</v>
      </c>
      <c r="E6" s="72" t="s">
        <v>22</v>
      </c>
      <c r="F6" s="72" t="s">
        <v>139</v>
      </c>
      <c r="G6" s="72" t="s">
        <v>29</v>
      </c>
      <c r="H6" s="72" t="s">
        <v>33</v>
      </c>
      <c r="I6" s="72" t="s">
        <v>23</v>
      </c>
    </row>
    <row r="7" spans="1:9" ht="13.5" customHeight="1">
      <c r="A7" s="8" t="s">
        <v>24</v>
      </c>
      <c r="B7" s="8" t="s">
        <v>25</v>
      </c>
      <c r="C7" s="73">
        <v>7985</v>
      </c>
      <c r="D7" s="44">
        <v>2156</v>
      </c>
      <c r="E7" s="44">
        <v>5993</v>
      </c>
      <c r="F7" s="44"/>
      <c r="G7" s="44">
        <v>13658</v>
      </c>
      <c r="H7" s="44">
        <f>SUM(C7:G7)</f>
        <v>29792</v>
      </c>
      <c r="I7" s="73">
        <v>2</v>
      </c>
    </row>
    <row r="8" spans="1:9" ht="13.5" customHeight="1">
      <c r="A8" s="8" t="s">
        <v>8</v>
      </c>
      <c r="B8" s="8" t="s">
        <v>26</v>
      </c>
      <c r="C8" s="73">
        <v>3611</v>
      </c>
      <c r="D8" s="44">
        <v>975</v>
      </c>
      <c r="E8" s="44">
        <v>3365</v>
      </c>
      <c r="F8" s="44"/>
      <c r="G8" s="44"/>
      <c r="H8" s="44">
        <f aca="true" t="shared" si="0" ref="H8:H25">SUM(C8:G8)</f>
        <v>7951</v>
      </c>
      <c r="I8" s="73">
        <v>2</v>
      </c>
    </row>
    <row r="9" spans="1:9" ht="13.5" customHeight="1">
      <c r="A9" s="8" t="s">
        <v>37</v>
      </c>
      <c r="B9" s="8" t="s">
        <v>126</v>
      </c>
      <c r="C9" s="95">
        <v>15672</v>
      </c>
      <c r="D9" s="96">
        <v>2115</v>
      </c>
      <c r="E9" s="44">
        <v>250</v>
      </c>
      <c r="F9" s="44"/>
      <c r="G9" s="44"/>
      <c r="H9" s="44">
        <f t="shared" si="0"/>
        <v>18037</v>
      </c>
      <c r="I9" s="73">
        <v>18</v>
      </c>
    </row>
    <row r="10" spans="1:9" ht="13.5" customHeight="1">
      <c r="A10" s="8" t="s">
        <v>164</v>
      </c>
      <c r="B10" s="8" t="s">
        <v>31</v>
      </c>
      <c r="C10" s="73"/>
      <c r="D10" s="44"/>
      <c r="E10" s="44">
        <v>2800</v>
      </c>
      <c r="F10" s="44"/>
      <c r="G10" s="44"/>
      <c r="H10" s="44">
        <f t="shared" si="0"/>
        <v>2800</v>
      </c>
      <c r="I10" s="73"/>
    </row>
    <row r="11" spans="1:9" ht="13.5" customHeight="1">
      <c r="A11" s="8" t="s">
        <v>165</v>
      </c>
      <c r="B11" s="8" t="s">
        <v>127</v>
      </c>
      <c r="C11" s="73">
        <v>1836</v>
      </c>
      <c r="D11" s="44">
        <v>496</v>
      </c>
      <c r="E11" s="44">
        <v>5439</v>
      </c>
      <c r="F11" s="44"/>
      <c r="G11" s="44"/>
      <c r="H11" s="44">
        <f t="shared" si="0"/>
        <v>7771</v>
      </c>
      <c r="I11" s="73">
        <v>1</v>
      </c>
    </row>
    <row r="12" spans="1:9" ht="13.5" customHeight="1">
      <c r="A12" s="8" t="s">
        <v>166</v>
      </c>
      <c r="B12" s="8" t="s">
        <v>163</v>
      </c>
      <c r="C12" s="73"/>
      <c r="D12" s="44"/>
      <c r="E12" s="44">
        <v>100</v>
      </c>
      <c r="F12" s="44"/>
      <c r="G12" s="44"/>
      <c r="H12" s="44">
        <f t="shared" si="0"/>
        <v>100</v>
      </c>
      <c r="I12" s="73"/>
    </row>
    <row r="13" spans="1:9" ht="13.5" customHeight="1">
      <c r="A13" s="8" t="s">
        <v>167</v>
      </c>
      <c r="B13" s="8" t="s">
        <v>34</v>
      </c>
      <c r="C13" s="73"/>
      <c r="D13" s="44"/>
      <c r="E13" s="44">
        <v>11117</v>
      </c>
      <c r="F13" s="44"/>
      <c r="G13" s="44"/>
      <c r="H13" s="44">
        <f t="shared" si="0"/>
        <v>11117</v>
      </c>
      <c r="I13" s="73"/>
    </row>
    <row r="14" spans="1:9" ht="13.5" customHeight="1">
      <c r="A14" s="8" t="s">
        <v>168</v>
      </c>
      <c r="B14" s="8" t="s">
        <v>128</v>
      </c>
      <c r="C14" s="73"/>
      <c r="D14" s="44"/>
      <c r="E14" s="44">
        <v>125</v>
      </c>
      <c r="F14" s="44"/>
      <c r="G14" s="44"/>
      <c r="H14" s="44">
        <f t="shared" si="0"/>
        <v>125</v>
      </c>
      <c r="I14" s="73"/>
    </row>
    <row r="15" spans="1:9" ht="13.5" customHeight="1">
      <c r="A15" s="8" t="s">
        <v>169</v>
      </c>
      <c r="B15" s="8" t="s">
        <v>129</v>
      </c>
      <c r="C15" s="73"/>
      <c r="D15" s="44"/>
      <c r="E15" s="44">
        <v>100</v>
      </c>
      <c r="F15" s="44"/>
      <c r="G15" s="44"/>
      <c r="H15" s="44">
        <f t="shared" si="0"/>
        <v>100</v>
      </c>
      <c r="I15" s="73"/>
    </row>
    <row r="16" spans="1:9" ht="13.5" customHeight="1">
      <c r="A16" s="8" t="s">
        <v>170</v>
      </c>
      <c r="B16" s="8" t="s">
        <v>130</v>
      </c>
      <c r="C16" s="73">
        <v>30</v>
      </c>
      <c r="D16" s="44">
        <v>8</v>
      </c>
      <c r="E16" s="44">
        <v>64</v>
      </c>
      <c r="F16" s="44"/>
      <c r="G16" s="44"/>
      <c r="H16" s="44">
        <f t="shared" si="0"/>
        <v>102</v>
      </c>
      <c r="I16" s="73"/>
    </row>
    <row r="17" spans="1:9" ht="13.5" customHeight="1">
      <c r="A17" s="8" t="s">
        <v>171</v>
      </c>
      <c r="B17" s="8" t="s">
        <v>131</v>
      </c>
      <c r="C17" s="73"/>
      <c r="D17" s="44"/>
      <c r="E17" s="44">
        <v>300</v>
      </c>
      <c r="F17" s="44"/>
      <c r="G17" s="44"/>
      <c r="H17" s="44">
        <f t="shared" si="0"/>
        <v>300</v>
      </c>
      <c r="I17" s="73"/>
    </row>
    <row r="18" spans="1:9" ht="13.5" customHeight="1">
      <c r="A18" s="8" t="s">
        <v>172</v>
      </c>
      <c r="B18" s="8" t="s">
        <v>138</v>
      </c>
      <c r="C18" s="73"/>
      <c r="D18" s="44"/>
      <c r="E18" s="44"/>
      <c r="F18" s="44">
        <v>28944</v>
      </c>
      <c r="G18" s="44"/>
      <c r="H18" s="44">
        <f t="shared" si="0"/>
        <v>28944</v>
      </c>
      <c r="I18" s="73"/>
    </row>
    <row r="19" spans="1:9" ht="13.5" customHeight="1">
      <c r="A19" s="8" t="s">
        <v>173</v>
      </c>
      <c r="B19" s="8" t="s">
        <v>132</v>
      </c>
      <c r="C19" s="73"/>
      <c r="D19" s="44"/>
      <c r="E19" s="44"/>
      <c r="F19" s="44">
        <v>7560</v>
      </c>
      <c r="G19" s="44"/>
      <c r="H19" s="44">
        <f t="shared" si="0"/>
        <v>7560</v>
      </c>
      <c r="I19" s="73"/>
    </row>
    <row r="20" spans="1:9" ht="13.5" customHeight="1">
      <c r="A20" s="8" t="s">
        <v>174</v>
      </c>
      <c r="B20" s="8" t="s">
        <v>133</v>
      </c>
      <c r="C20" s="73"/>
      <c r="D20" s="44"/>
      <c r="E20" s="44"/>
      <c r="F20" s="44">
        <v>143</v>
      </c>
      <c r="G20" s="44"/>
      <c r="H20" s="44">
        <f t="shared" si="0"/>
        <v>143</v>
      </c>
      <c r="I20" s="73"/>
    </row>
    <row r="21" spans="1:9" ht="13.5" customHeight="1">
      <c r="A21" s="8" t="s">
        <v>175</v>
      </c>
      <c r="B21" s="8" t="s">
        <v>134</v>
      </c>
      <c r="C21" s="73"/>
      <c r="D21" s="44"/>
      <c r="E21" s="44"/>
      <c r="F21" s="44">
        <v>100</v>
      </c>
      <c r="G21" s="44"/>
      <c r="H21" s="44">
        <f t="shared" si="0"/>
        <v>100</v>
      </c>
      <c r="I21" s="73"/>
    </row>
    <row r="22" spans="1:9" ht="13.5" customHeight="1">
      <c r="A22" s="8" t="s">
        <v>176</v>
      </c>
      <c r="B22" s="8" t="s">
        <v>135</v>
      </c>
      <c r="C22" s="73"/>
      <c r="D22" s="44"/>
      <c r="E22" s="44"/>
      <c r="F22" s="44">
        <v>150</v>
      </c>
      <c r="G22" s="44"/>
      <c r="H22" s="44">
        <f t="shared" si="0"/>
        <v>150</v>
      </c>
      <c r="I22" s="73"/>
    </row>
    <row r="23" spans="1:9" ht="13.5" customHeight="1">
      <c r="A23" s="8" t="s">
        <v>177</v>
      </c>
      <c r="B23" s="8" t="s">
        <v>136</v>
      </c>
      <c r="C23" s="73"/>
      <c r="D23" s="44"/>
      <c r="E23" s="44"/>
      <c r="F23" s="44">
        <v>200</v>
      </c>
      <c r="G23" s="44"/>
      <c r="H23" s="44">
        <f t="shared" si="0"/>
        <v>200</v>
      </c>
      <c r="I23" s="73"/>
    </row>
    <row r="24" spans="1:9" ht="13.5" customHeight="1">
      <c r="A24" s="8" t="s">
        <v>178</v>
      </c>
      <c r="B24" s="8" t="s">
        <v>137</v>
      </c>
      <c r="C24" s="73"/>
      <c r="D24" s="44"/>
      <c r="E24" s="44"/>
      <c r="F24" s="44">
        <v>450</v>
      </c>
      <c r="G24" s="44"/>
      <c r="H24" s="44">
        <f t="shared" si="0"/>
        <v>450</v>
      </c>
      <c r="I24" s="73"/>
    </row>
    <row r="25" spans="1:9" ht="13.5" customHeight="1">
      <c r="A25" s="8" t="s">
        <v>179</v>
      </c>
      <c r="B25" s="8" t="s">
        <v>100</v>
      </c>
      <c r="C25" s="73"/>
      <c r="D25" s="44"/>
      <c r="E25" s="44">
        <v>200</v>
      </c>
      <c r="G25" s="44"/>
      <c r="H25" s="44">
        <f t="shared" si="0"/>
        <v>200</v>
      </c>
      <c r="I25" s="73"/>
    </row>
    <row r="26" spans="1:15" s="1" customFormat="1" ht="13.5" customHeight="1">
      <c r="A26" s="5"/>
      <c r="B26" s="5" t="s">
        <v>214</v>
      </c>
      <c r="C26" s="74">
        <f aca="true" t="shared" si="1" ref="C26:I26">SUM(C7:C25)</f>
        <v>29134</v>
      </c>
      <c r="D26" s="74">
        <f t="shared" si="1"/>
        <v>5750</v>
      </c>
      <c r="E26" s="74">
        <f t="shared" si="1"/>
        <v>29853</v>
      </c>
      <c r="F26" s="74">
        <f t="shared" si="1"/>
        <v>37547</v>
      </c>
      <c r="G26" s="74">
        <f t="shared" si="1"/>
        <v>13658</v>
      </c>
      <c r="H26" s="93">
        <f t="shared" si="1"/>
        <v>115942</v>
      </c>
      <c r="I26" s="74">
        <f t="shared" si="1"/>
        <v>23</v>
      </c>
      <c r="J26" s="92"/>
      <c r="K26" s="92"/>
      <c r="L26" s="92"/>
      <c r="M26" s="92"/>
      <c r="N26" s="92"/>
      <c r="O26" s="78"/>
    </row>
    <row r="27" spans="1:9" ht="13.5" customHeight="1">
      <c r="A27" s="8" t="s">
        <v>7</v>
      </c>
      <c r="B27" s="8" t="s">
        <v>32</v>
      </c>
      <c r="C27" s="73"/>
      <c r="D27" s="44"/>
      <c r="E27" s="44">
        <v>190</v>
      </c>
      <c r="F27" s="44"/>
      <c r="G27" s="44">
        <v>300</v>
      </c>
      <c r="H27" s="44">
        <f>SUM(C27:G27)</f>
        <v>490</v>
      </c>
      <c r="I27" s="73"/>
    </row>
    <row r="28" spans="1:9" s="1" customFormat="1" ht="13.5" customHeight="1">
      <c r="A28" s="17"/>
      <c r="B28" s="124" t="s">
        <v>215</v>
      </c>
      <c r="C28" s="125"/>
      <c r="D28" s="93"/>
      <c r="E28" s="126">
        <f>SUM(E27)</f>
        <v>190</v>
      </c>
      <c r="F28" s="93"/>
      <c r="G28" s="126">
        <f>SUM(G27)</f>
        <v>300</v>
      </c>
      <c r="H28" s="93">
        <f>SUM(H27)</f>
        <v>490</v>
      </c>
      <c r="I28" s="127"/>
    </row>
    <row r="29" spans="1:9" s="1" customFormat="1" ht="12.75">
      <c r="A29" s="17"/>
      <c r="B29" s="124" t="s">
        <v>216</v>
      </c>
      <c r="C29" s="125">
        <f aca="true" t="shared" si="2" ref="C29:H29">SUM(C26+C28)</f>
        <v>29134</v>
      </c>
      <c r="D29" s="74">
        <f t="shared" si="2"/>
        <v>5750</v>
      </c>
      <c r="E29" s="125">
        <f t="shared" si="2"/>
        <v>30043</v>
      </c>
      <c r="F29" s="74">
        <f t="shared" si="2"/>
        <v>37547</v>
      </c>
      <c r="G29" s="125">
        <f t="shared" si="2"/>
        <v>13958</v>
      </c>
      <c r="H29" s="74">
        <f t="shared" si="2"/>
        <v>116432</v>
      </c>
      <c r="I29" s="127"/>
    </row>
  </sheetData>
  <sheetProtection/>
  <mergeCells count="3">
    <mergeCell ref="A3:I3"/>
    <mergeCell ref="A4:I4"/>
    <mergeCell ref="A2:I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7109375" style="2" customWidth="1"/>
    <col min="2" max="2" width="59.57421875" style="0" customWidth="1"/>
    <col min="3" max="3" width="14.140625" style="69" customWidth="1"/>
    <col min="4" max="4" width="10.00390625" style="0" bestFit="1" customWidth="1"/>
  </cols>
  <sheetData>
    <row r="1" ht="12.75">
      <c r="C1" s="3" t="s">
        <v>144</v>
      </c>
    </row>
    <row r="2" spans="1:3" s="1" customFormat="1" ht="33" customHeight="1">
      <c r="A2" s="132" t="s">
        <v>153</v>
      </c>
      <c r="B2" s="132"/>
      <c r="C2" s="132"/>
    </row>
    <row r="3" spans="1:3" ht="12.75">
      <c r="A3" s="132" t="s">
        <v>160</v>
      </c>
      <c r="B3" s="132"/>
      <c r="C3" s="132"/>
    </row>
    <row r="4" spans="1:3" ht="12.75">
      <c r="A4" s="89"/>
      <c r="B4" s="89"/>
      <c r="C4" s="110"/>
    </row>
    <row r="5" spans="1:3" ht="12.75">
      <c r="A5" s="89"/>
      <c r="B5" s="89"/>
      <c r="C5" s="110"/>
    </row>
    <row r="6" ht="12.75">
      <c r="C6" s="111"/>
    </row>
    <row r="7" spans="1:4" s="1" customFormat="1" ht="25.5">
      <c r="A7" s="4" t="s">
        <v>35</v>
      </c>
      <c r="B7" s="5" t="s">
        <v>1</v>
      </c>
      <c r="C7" s="14" t="s">
        <v>140</v>
      </c>
      <c r="D7" s="78"/>
    </row>
    <row r="8" spans="1:4" s="1" customFormat="1" ht="33" customHeight="1">
      <c r="A8" s="4" t="s">
        <v>7</v>
      </c>
      <c r="B8" s="5" t="s">
        <v>184</v>
      </c>
      <c r="C8" s="72">
        <v>200</v>
      </c>
      <c r="D8" s="78"/>
    </row>
    <row r="9" spans="1:3" s="1" customFormat="1" ht="38.25" customHeight="1">
      <c r="A9" s="4"/>
      <c r="B9" s="5" t="s">
        <v>101</v>
      </c>
      <c r="C9" s="74">
        <f>SUM(C8)</f>
        <v>200</v>
      </c>
    </row>
    <row r="10" spans="1:3" s="1" customFormat="1" ht="38.25" customHeight="1">
      <c r="A10" s="77"/>
      <c r="B10" s="78"/>
      <c r="C10" s="76"/>
    </row>
    <row r="11" spans="1:3" s="1" customFormat="1" ht="38.25" customHeight="1">
      <c r="A11" s="77"/>
      <c r="B11" s="78"/>
      <c r="C11" s="76"/>
    </row>
    <row r="12" spans="1:3" s="1" customFormat="1" ht="38.25" customHeight="1">
      <c r="A12" s="77"/>
      <c r="B12" s="78"/>
      <c r="C12" s="76"/>
    </row>
    <row r="13" spans="1:3" s="1" customFormat="1" ht="38.25" customHeight="1">
      <c r="A13" s="77"/>
      <c r="B13" s="78"/>
      <c r="C13" s="76"/>
    </row>
    <row r="14" spans="1:3" s="1" customFormat="1" ht="38.25" customHeight="1">
      <c r="A14" s="77"/>
      <c r="B14" s="78"/>
      <c r="C14" s="76"/>
    </row>
    <row r="15" spans="1:3" s="1" customFormat="1" ht="38.25" customHeight="1">
      <c r="A15" s="77"/>
      <c r="B15" s="78"/>
      <c r="C15" s="76"/>
    </row>
    <row r="16" spans="1:3" s="1" customFormat="1" ht="38.25" customHeight="1">
      <c r="A16" s="77"/>
      <c r="B16" s="78"/>
      <c r="C16" s="76"/>
    </row>
    <row r="17" spans="1:3" s="1" customFormat="1" ht="38.25" customHeight="1">
      <c r="A17" s="77"/>
      <c r="B17" s="78"/>
      <c r="C17" s="76"/>
    </row>
    <row r="18" spans="1:3" s="1" customFormat="1" ht="38.25" customHeight="1">
      <c r="A18" s="77"/>
      <c r="B18" s="78"/>
      <c r="C18" s="76"/>
    </row>
    <row r="19" spans="1:3" s="1" customFormat="1" ht="38.25" customHeight="1">
      <c r="A19" s="76"/>
      <c r="C19" s="112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</sheetData>
  <sheetProtection/>
  <mergeCells count="2">
    <mergeCell ref="A3:C3"/>
    <mergeCell ref="A2:C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5.421875" style="2" customWidth="1"/>
    <col min="2" max="2" width="27.8515625" style="0" customWidth="1"/>
    <col min="3" max="14" width="6.8515625" style="0" customWidth="1"/>
    <col min="15" max="15" width="12.00390625" style="0" customWidth="1"/>
    <col min="16" max="16" width="11.00390625" style="0" bestFit="1" customWidth="1"/>
  </cols>
  <sheetData>
    <row r="2" spans="14:15" ht="12.75">
      <c r="N2" s="135" t="s">
        <v>147</v>
      </c>
      <c r="O2" s="135"/>
    </row>
    <row r="3" spans="1:14" ht="12.75">
      <c r="A3" s="139" t="s">
        <v>161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21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ht="13.5" thickBot="1">
      <c r="N5" s="61" t="s">
        <v>69</v>
      </c>
    </row>
    <row r="6" spans="1:15" s="37" customFormat="1" ht="39" thickBot="1">
      <c r="A6" s="25" t="s">
        <v>70</v>
      </c>
      <c r="B6" s="26" t="s">
        <v>1</v>
      </c>
      <c r="C6" s="26" t="s">
        <v>71</v>
      </c>
      <c r="D6" s="26" t="s">
        <v>72</v>
      </c>
      <c r="E6" s="26" t="s">
        <v>73</v>
      </c>
      <c r="F6" s="26" t="s">
        <v>74</v>
      </c>
      <c r="G6" s="26" t="s">
        <v>75</v>
      </c>
      <c r="H6" s="26" t="s">
        <v>76</v>
      </c>
      <c r="I6" s="26" t="s">
        <v>77</v>
      </c>
      <c r="J6" s="26" t="s">
        <v>78</v>
      </c>
      <c r="K6" s="26" t="s">
        <v>79</v>
      </c>
      <c r="L6" s="26" t="s">
        <v>80</v>
      </c>
      <c r="M6" s="26" t="s">
        <v>81</v>
      </c>
      <c r="N6" s="26" t="s">
        <v>82</v>
      </c>
      <c r="O6" s="108" t="s">
        <v>10</v>
      </c>
    </row>
    <row r="7" spans="1:15" s="24" customFormat="1" ht="15" customHeight="1" thickBot="1">
      <c r="A7" s="38"/>
      <c r="B7" s="39" t="s">
        <v>83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117"/>
      <c r="O7" s="118"/>
    </row>
    <row r="8" spans="1:16" ht="15" customHeight="1">
      <c r="A8" s="40" t="s">
        <v>7</v>
      </c>
      <c r="B8" s="41" t="s">
        <v>84</v>
      </c>
      <c r="C8" s="59">
        <v>140</v>
      </c>
      <c r="D8" s="60">
        <v>140</v>
      </c>
      <c r="E8" s="60">
        <v>140</v>
      </c>
      <c r="F8" s="60">
        <v>140</v>
      </c>
      <c r="G8" s="60">
        <v>140</v>
      </c>
      <c r="H8" s="60">
        <v>140</v>
      </c>
      <c r="I8" s="60">
        <v>140</v>
      </c>
      <c r="J8" s="60">
        <v>140</v>
      </c>
      <c r="K8" s="60">
        <v>140</v>
      </c>
      <c r="L8" s="60">
        <v>140</v>
      </c>
      <c r="M8" s="60">
        <v>140</v>
      </c>
      <c r="N8" s="60">
        <v>144</v>
      </c>
      <c r="O8" s="96">
        <f>SUM(C8:N8)</f>
        <v>1684</v>
      </c>
      <c r="P8" s="107"/>
    </row>
    <row r="9" spans="1:16" ht="15" customHeight="1">
      <c r="A9" s="33" t="s">
        <v>8</v>
      </c>
      <c r="B9" s="8" t="s">
        <v>41</v>
      </c>
      <c r="C9" s="8">
        <v>300</v>
      </c>
      <c r="D9" s="8">
        <v>800</v>
      </c>
      <c r="E9" s="8">
        <v>8050</v>
      </c>
      <c r="F9" s="8">
        <v>500</v>
      </c>
      <c r="G9" s="8">
        <v>300</v>
      </c>
      <c r="H9" s="8">
        <v>300</v>
      </c>
      <c r="I9" s="8">
        <v>300</v>
      </c>
      <c r="J9" s="8">
        <v>800</v>
      </c>
      <c r="K9" s="8">
        <v>8050</v>
      </c>
      <c r="L9" s="8">
        <v>500</v>
      </c>
      <c r="M9" s="8">
        <v>300</v>
      </c>
      <c r="N9" s="8">
        <v>300</v>
      </c>
      <c r="O9" s="97">
        <f>SUM(C9:N9)</f>
        <v>20500</v>
      </c>
      <c r="P9" s="107"/>
    </row>
    <row r="10" spans="1:16" ht="15" customHeight="1">
      <c r="A10" s="42" t="s">
        <v>37</v>
      </c>
      <c r="B10" s="8" t="s">
        <v>48</v>
      </c>
      <c r="C10" s="8">
        <v>8920</v>
      </c>
      <c r="D10" s="8">
        <v>8920</v>
      </c>
      <c r="E10" s="8">
        <v>8920</v>
      </c>
      <c r="F10" s="8">
        <v>8920</v>
      </c>
      <c r="G10" s="8">
        <v>8920</v>
      </c>
      <c r="H10" s="8">
        <v>8920</v>
      </c>
      <c r="I10" s="8">
        <v>8920</v>
      </c>
      <c r="J10" s="8">
        <v>8920</v>
      </c>
      <c r="K10" s="8">
        <v>8920</v>
      </c>
      <c r="L10" s="8">
        <v>8920</v>
      </c>
      <c r="M10" s="8">
        <v>8920</v>
      </c>
      <c r="N10" s="8">
        <v>8963</v>
      </c>
      <c r="O10" s="115">
        <f>SUM(C10:N10)</f>
        <v>107083</v>
      </c>
      <c r="P10" s="107"/>
    </row>
    <row r="11" spans="1:16" ht="15" customHeight="1" thickBot="1">
      <c r="A11" s="7" t="s">
        <v>27</v>
      </c>
      <c r="B11" s="8" t="s">
        <v>86</v>
      </c>
      <c r="C11" s="8">
        <v>1685</v>
      </c>
      <c r="D11" s="8">
        <v>1685</v>
      </c>
      <c r="E11" s="8">
        <v>1685</v>
      </c>
      <c r="F11" s="8">
        <v>1685</v>
      </c>
      <c r="G11" s="8">
        <v>1685</v>
      </c>
      <c r="H11" s="8">
        <v>1685</v>
      </c>
      <c r="I11" s="8">
        <v>1685</v>
      </c>
      <c r="J11" s="8">
        <v>1685</v>
      </c>
      <c r="K11" s="8">
        <v>1685</v>
      </c>
      <c r="L11" s="8">
        <v>1685</v>
      </c>
      <c r="M11" s="8">
        <v>1685</v>
      </c>
      <c r="N11" s="8">
        <v>1684</v>
      </c>
      <c r="O11" s="97">
        <f>SUM(C11:N11)</f>
        <v>20219</v>
      </c>
      <c r="P11" s="107"/>
    </row>
    <row r="12" spans="1:16" s="37" customFormat="1" ht="15" customHeight="1" thickBot="1">
      <c r="A12" s="46"/>
      <c r="B12" s="26" t="s">
        <v>87</v>
      </c>
      <c r="C12" s="26">
        <f aca="true" t="shared" si="0" ref="C12:N12">SUM(C8:C11)</f>
        <v>11045</v>
      </c>
      <c r="D12" s="26">
        <f t="shared" si="0"/>
        <v>11545</v>
      </c>
      <c r="E12" s="26">
        <f t="shared" si="0"/>
        <v>18795</v>
      </c>
      <c r="F12" s="26">
        <f t="shared" si="0"/>
        <v>11245</v>
      </c>
      <c r="G12" s="26">
        <f t="shared" si="0"/>
        <v>11045</v>
      </c>
      <c r="H12" s="26">
        <f t="shared" si="0"/>
        <v>11045</v>
      </c>
      <c r="I12" s="26">
        <f t="shared" si="0"/>
        <v>11045</v>
      </c>
      <c r="J12" s="26">
        <f t="shared" si="0"/>
        <v>11545</v>
      </c>
      <c r="K12" s="26">
        <f t="shared" si="0"/>
        <v>18795</v>
      </c>
      <c r="L12" s="26">
        <f t="shared" si="0"/>
        <v>11245</v>
      </c>
      <c r="M12" s="26">
        <f t="shared" si="0"/>
        <v>11045</v>
      </c>
      <c r="N12" s="26">
        <f t="shared" si="0"/>
        <v>11091</v>
      </c>
      <c r="O12" s="105">
        <f>SUM(C12:N12)</f>
        <v>149486</v>
      </c>
      <c r="P12" s="116"/>
    </row>
    <row r="13" spans="1:16" s="37" customFormat="1" ht="15" customHeight="1">
      <c r="A13" s="12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15"/>
      <c r="P13" s="103"/>
    </row>
    <row r="14" spans="1:16" s="37" customFormat="1" ht="15" customHeight="1" thickBot="1">
      <c r="A14" s="48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19"/>
      <c r="P14" s="103"/>
    </row>
    <row r="15" spans="1:16" s="24" customFormat="1" ht="15" customHeight="1" thickBot="1">
      <c r="A15" s="40"/>
      <c r="B15" s="39" t="s">
        <v>88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17"/>
      <c r="O15" s="123"/>
      <c r="P15" s="104"/>
    </row>
    <row r="16" spans="1:17" ht="15" customHeight="1">
      <c r="A16" s="7" t="s">
        <v>7</v>
      </c>
      <c r="B16" s="41" t="s">
        <v>89</v>
      </c>
      <c r="C16" s="41">
        <v>3961</v>
      </c>
      <c r="D16" s="41">
        <v>3961</v>
      </c>
      <c r="E16" s="41">
        <v>3961</v>
      </c>
      <c r="F16" s="41">
        <v>3961</v>
      </c>
      <c r="G16" s="41">
        <v>3961</v>
      </c>
      <c r="H16" s="41">
        <v>3961</v>
      </c>
      <c r="I16" s="41">
        <v>3961</v>
      </c>
      <c r="J16" s="41">
        <v>3961</v>
      </c>
      <c r="K16" s="41">
        <v>3961</v>
      </c>
      <c r="L16" s="41">
        <v>3961</v>
      </c>
      <c r="M16" s="41">
        <v>3961</v>
      </c>
      <c r="N16" s="41">
        <v>3963</v>
      </c>
      <c r="O16" s="96">
        <f>SUM(C16:N16)</f>
        <v>47534</v>
      </c>
      <c r="P16" s="109"/>
      <c r="Q16" s="36"/>
    </row>
    <row r="17" spans="1:17" ht="15" customHeight="1">
      <c r="A17" s="42" t="s">
        <v>8</v>
      </c>
      <c r="B17" s="8" t="s">
        <v>90</v>
      </c>
      <c r="C17" s="8">
        <v>893</v>
      </c>
      <c r="D17" s="8">
        <v>893</v>
      </c>
      <c r="E17" s="8">
        <v>893</v>
      </c>
      <c r="F17" s="8">
        <v>893</v>
      </c>
      <c r="G17" s="8">
        <v>893</v>
      </c>
      <c r="H17" s="8">
        <v>893</v>
      </c>
      <c r="I17" s="8">
        <v>893</v>
      </c>
      <c r="J17" s="8">
        <v>893</v>
      </c>
      <c r="K17" s="8">
        <v>893</v>
      </c>
      <c r="L17" s="8">
        <v>893</v>
      </c>
      <c r="M17" s="8">
        <v>893</v>
      </c>
      <c r="N17" s="8">
        <v>895</v>
      </c>
      <c r="O17" s="97">
        <f aca="true" t="shared" si="1" ref="O17:O22">SUM(C17:N17)</f>
        <v>10718</v>
      </c>
      <c r="P17" s="109"/>
      <c r="Q17" s="36"/>
    </row>
    <row r="18" spans="1:16" ht="15" customHeight="1">
      <c r="A18" s="7" t="s">
        <v>37</v>
      </c>
      <c r="B18" s="8" t="s">
        <v>91</v>
      </c>
      <c r="C18" s="8">
        <v>3294</v>
      </c>
      <c r="D18" s="8">
        <v>3294</v>
      </c>
      <c r="E18" s="8">
        <v>3294</v>
      </c>
      <c r="F18" s="8">
        <v>3294</v>
      </c>
      <c r="G18" s="8">
        <v>3294</v>
      </c>
      <c r="H18" s="8">
        <v>3294</v>
      </c>
      <c r="I18" s="8">
        <v>3294</v>
      </c>
      <c r="J18" s="8">
        <v>3294</v>
      </c>
      <c r="K18" s="8">
        <v>3294</v>
      </c>
      <c r="L18" s="8">
        <v>3294</v>
      </c>
      <c r="M18" s="8">
        <v>3294</v>
      </c>
      <c r="N18" s="8">
        <v>3295</v>
      </c>
      <c r="O18" s="115">
        <f t="shared" si="1"/>
        <v>39529</v>
      </c>
      <c r="P18" s="102"/>
    </row>
    <row r="19" spans="1:16" ht="15" customHeight="1">
      <c r="A19" s="7" t="s">
        <v>27</v>
      </c>
      <c r="B19" s="8" t="s">
        <v>85</v>
      </c>
      <c r="C19" s="8"/>
      <c r="D19" s="8"/>
      <c r="E19" s="8"/>
      <c r="F19" s="8"/>
      <c r="G19" s="8"/>
      <c r="H19" s="8">
        <v>200</v>
      </c>
      <c r="I19" s="8"/>
      <c r="J19" s="8"/>
      <c r="K19" s="8"/>
      <c r="L19" s="8"/>
      <c r="M19" s="8"/>
      <c r="N19" s="8"/>
      <c r="O19" s="97">
        <f t="shared" si="1"/>
        <v>200</v>
      </c>
      <c r="P19" s="102"/>
    </row>
    <row r="20" spans="1:16" ht="15" customHeight="1">
      <c r="A20" s="42" t="s">
        <v>30</v>
      </c>
      <c r="B20" s="8" t="s">
        <v>149</v>
      </c>
      <c r="C20" s="8">
        <v>1163</v>
      </c>
      <c r="D20" s="8">
        <v>1163</v>
      </c>
      <c r="E20" s="8">
        <v>1163</v>
      </c>
      <c r="F20" s="8">
        <v>1163</v>
      </c>
      <c r="G20" s="8">
        <v>1163</v>
      </c>
      <c r="H20" s="8">
        <v>1163</v>
      </c>
      <c r="I20" s="8">
        <v>1163</v>
      </c>
      <c r="J20" s="8">
        <v>1163</v>
      </c>
      <c r="K20" s="8">
        <v>1163</v>
      </c>
      <c r="L20" s="8">
        <v>1163</v>
      </c>
      <c r="M20" s="8">
        <v>1164</v>
      </c>
      <c r="N20" s="8">
        <v>1164</v>
      </c>
      <c r="O20" s="97">
        <f t="shared" si="1"/>
        <v>13958</v>
      </c>
      <c r="P20" s="102"/>
    </row>
    <row r="21" spans="1:16" ht="15" customHeight="1">
      <c r="A21" s="7" t="s">
        <v>68</v>
      </c>
      <c r="B21" s="8" t="s">
        <v>95</v>
      </c>
      <c r="C21" s="43">
        <v>3129</v>
      </c>
      <c r="D21" s="43">
        <v>3129</v>
      </c>
      <c r="E21" s="43">
        <v>3129</v>
      </c>
      <c r="F21" s="43">
        <v>3129</v>
      </c>
      <c r="G21" s="43">
        <v>3128</v>
      </c>
      <c r="H21" s="43">
        <v>3129</v>
      </c>
      <c r="I21" s="43">
        <v>3129</v>
      </c>
      <c r="J21" s="43">
        <v>3129</v>
      </c>
      <c r="K21" s="43">
        <v>3129</v>
      </c>
      <c r="L21" s="43">
        <v>3129</v>
      </c>
      <c r="M21" s="43">
        <v>3129</v>
      </c>
      <c r="N21" s="43">
        <v>3129</v>
      </c>
      <c r="O21" s="115">
        <f t="shared" si="1"/>
        <v>37547</v>
      </c>
      <c r="P21" s="102"/>
    </row>
    <row r="22" spans="1:16" ht="15" customHeight="1">
      <c r="A22" s="4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15">
        <f t="shared" si="1"/>
        <v>0</v>
      </c>
      <c r="P22" s="36"/>
    </row>
    <row r="23" spans="1:16" ht="15" customHeight="1" thickBot="1">
      <c r="A23" s="7"/>
      <c r="B23" s="43"/>
      <c r="O23" s="121"/>
      <c r="P23" s="36"/>
    </row>
    <row r="24" spans="1:15" s="37" customFormat="1" ht="15" customHeight="1" thickBot="1">
      <c r="A24" s="46"/>
      <c r="B24" s="26" t="s">
        <v>92</v>
      </c>
      <c r="C24" s="26">
        <f aca="true" t="shared" si="2" ref="C24:N24">SUM(C16:C22)</f>
        <v>12440</v>
      </c>
      <c r="D24" s="26">
        <f t="shared" si="2"/>
        <v>12440</v>
      </c>
      <c r="E24" s="26">
        <f t="shared" si="2"/>
        <v>12440</v>
      </c>
      <c r="F24" s="26">
        <f t="shared" si="2"/>
        <v>12440</v>
      </c>
      <c r="G24" s="26">
        <f t="shared" si="2"/>
        <v>12439</v>
      </c>
      <c r="H24" s="26">
        <f t="shared" si="2"/>
        <v>12640</v>
      </c>
      <c r="I24" s="26">
        <f t="shared" si="2"/>
        <v>12440</v>
      </c>
      <c r="J24" s="26">
        <f t="shared" si="2"/>
        <v>12440</v>
      </c>
      <c r="K24" s="26">
        <f t="shared" si="2"/>
        <v>12440</v>
      </c>
      <c r="L24" s="26">
        <f t="shared" si="2"/>
        <v>12440</v>
      </c>
      <c r="M24" s="26">
        <f t="shared" si="2"/>
        <v>12441</v>
      </c>
      <c r="N24" s="120">
        <f t="shared" si="2"/>
        <v>12446</v>
      </c>
      <c r="O24" s="122">
        <f>SUM(C24:N24)</f>
        <v>149486</v>
      </c>
    </row>
  </sheetData>
  <sheetProtection/>
  <mergeCells count="2">
    <mergeCell ref="A3:N4"/>
    <mergeCell ref="N2:O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7">
      <selection activeCell="O34" sqref="O34"/>
    </sheetView>
  </sheetViews>
  <sheetFormatPr defaultColWidth="9.140625" defaultRowHeight="12.75"/>
  <cols>
    <col min="1" max="1" width="5.421875" style="2" customWidth="1"/>
    <col min="2" max="2" width="26.8515625" style="0" customWidth="1"/>
    <col min="3" max="14" width="7.28125" style="0" customWidth="1"/>
    <col min="15" max="15" width="10.7109375" style="0" customWidth="1"/>
  </cols>
  <sheetData>
    <row r="1" ht="12.75">
      <c r="N1" t="s">
        <v>146</v>
      </c>
    </row>
    <row r="3" spans="1:14" ht="12.75">
      <c r="A3" s="141" t="s">
        <v>162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21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ht="13.5" thickBot="1">
      <c r="M5" s="61" t="s">
        <v>69</v>
      </c>
    </row>
    <row r="6" spans="1:15" s="37" customFormat="1" ht="38.25">
      <c r="A6" s="51" t="s">
        <v>70</v>
      </c>
      <c r="B6" s="52" t="s">
        <v>93</v>
      </c>
      <c r="C6" s="52" t="s">
        <v>71</v>
      </c>
      <c r="D6" s="52" t="s">
        <v>72</v>
      </c>
      <c r="E6" s="52" t="s">
        <v>73</v>
      </c>
      <c r="F6" s="52" t="s">
        <v>74</v>
      </c>
      <c r="G6" s="52" t="s">
        <v>75</v>
      </c>
      <c r="H6" s="52" t="s">
        <v>76</v>
      </c>
      <c r="I6" s="52" t="s">
        <v>77</v>
      </c>
      <c r="J6" s="52" t="s">
        <v>78</v>
      </c>
      <c r="K6" s="52" t="s">
        <v>79</v>
      </c>
      <c r="L6" s="52" t="s">
        <v>80</v>
      </c>
      <c r="M6" s="52" t="s">
        <v>81</v>
      </c>
      <c r="N6" s="52" t="s">
        <v>82</v>
      </c>
      <c r="O6" s="49" t="s">
        <v>10</v>
      </c>
    </row>
    <row r="7" spans="1:15" s="24" customFormat="1" ht="18" customHeight="1">
      <c r="A7" s="53" t="s">
        <v>7</v>
      </c>
      <c r="B7" s="8" t="s">
        <v>204</v>
      </c>
      <c r="C7" s="54">
        <v>2597</v>
      </c>
      <c r="D7" s="54">
        <v>2598</v>
      </c>
      <c r="E7" s="54">
        <v>2597</v>
      </c>
      <c r="F7" s="54">
        <v>2598</v>
      </c>
      <c r="G7" s="54">
        <v>2597</v>
      </c>
      <c r="H7" s="54">
        <v>2598</v>
      </c>
      <c r="I7" s="54">
        <v>2597</v>
      </c>
      <c r="J7" s="54">
        <v>2598</v>
      </c>
      <c r="K7" s="54">
        <v>2597</v>
      </c>
      <c r="L7" s="54">
        <v>2598</v>
      </c>
      <c r="M7" s="54">
        <v>2597</v>
      </c>
      <c r="N7" s="54">
        <v>2598</v>
      </c>
      <c r="O7" s="55">
        <f>SUM(C7:N7)</f>
        <v>31170</v>
      </c>
    </row>
    <row r="8" spans="1:15" ht="18" customHeight="1">
      <c r="A8" s="7"/>
      <c r="B8" s="8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  <row r="9" spans="1:15" ht="18" customHeight="1">
      <c r="A9" s="7"/>
      <c r="B9" s="8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18" customHeight="1">
      <c r="A10" s="4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8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8" customHeight="1">
      <c r="A13" s="4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8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8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37" customFormat="1" ht="18" customHeight="1">
      <c r="A16" s="53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s="24" customFormat="1" ht="18" customHeight="1">
      <c r="A17" s="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18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8" customHeight="1">
      <c r="A19" s="5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8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8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8" customHeight="1">
      <c r="A22" s="4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8" customHeight="1" thickBo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37" customFormat="1" ht="18" customHeight="1" thickBot="1">
      <c r="A24" s="58"/>
      <c r="B24" s="26" t="s">
        <v>10</v>
      </c>
      <c r="C24" s="26">
        <f>SUM(C7:C23)</f>
        <v>2597</v>
      </c>
      <c r="D24" s="26">
        <f aca="true" t="shared" si="0" ref="D24:N24">SUM(D7:D23)</f>
        <v>2598</v>
      </c>
      <c r="E24" s="26">
        <f t="shared" si="0"/>
        <v>2597</v>
      </c>
      <c r="F24" s="26">
        <f t="shared" si="0"/>
        <v>2598</v>
      </c>
      <c r="G24" s="26">
        <f t="shared" si="0"/>
        <v>2597</v>
      </c>
      <c r="H24" s="26">
        <f t="shared" si="0"/>
        <v>2598</v>
      </c>
      <c r="I24" s="26">
        <f t="shared" si="0"/>
        <v>2597</v>
      </c>
      <c r="J24" s="26">
        <f t="shared" si="0"/>
        <v>2598</v>
      </c>
      <c r="K24" s="26">
        <f t="shared" si="0"/>
        <v>2597</v>
      </c>
      <c r="L24" s="26">
        <f t="shared" si="0"/>
        <v>2598</v>
      </c>
      <c r="M24" s="26">
        <f t="shared" si="0"/>
        <v>2597</v>
      </c>
      <c r="N24" s="26">
        <f t="shared" si="0"/>
        <v>2598</v>
      </c>
      <c r="O24" s="47">
        <f>SUM(O7:O23)</f>
        <v>31170</v>
      </c>
    </row>
  </sheetData>
  <sheetProtection/>
  <mergeCells count="1">
    <mergeCell ref="A3:N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Szuhogy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 Hiv. Szuhogy</dc:creator>
  <cp:keywords/>
  <dc:description/>
  <cp:lastModifiedBy>BMKH</cp:lastModifiedBy>
  <cp:lastPrinted>2013-06-17T10:50:32Z</cp:lastPrinted>
  <dcterms:created xsi:type="dcterms:W3CDTF">2007-01-22T09:05:49Z</dcterms:created>
  <dcterms:modified xsi:type="dcterms:W3CDTF">2013-11-25T10:02:38Z</dcterms:modified>
  <cp:category/>
  <cp:version/>
  <cp:contentType/>
  <cp:contentStatus/>
</cp:coreProperties>
</file>