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3. melléklet" sheetId="1" r:id="rId1"/>
  </sheets>
  <definedNames>
    <definedName name="_xlnm.Print_Area" localSheetId="0">'3. melléklet'!$A$1:$C$53</definedName>
  </definedNames>
  <calcPr calcId="145621"/>
</workbook>
</file>

<file path=xl/calcChain.xml><?xml version="1.0" encoding="utf-8"?>
<calcChain xmlns="http://schemas.openxmlformats.org/spreadsheetml/2006/main">
  <c r="C49" i="1" l="1"/>
  <c r="C52" i="1" s="1"/>
  <c r="C47" i="1"/>
  <c r="C41" i="1"/>
  <c r="C40" i="1"/>
  <c r="C36" i="1"/>
  <c r="C31" i="1"/>
  <c r="C29" i="1"/>
  <c r="C14" i="1"/>
  <c r="C5" i="1"/>
  <c r="C35" i="1" s="1"/>
  <c r="C48" i="1" s="1"/>
  <c r="C53" i="1" s="1"/>
</calcChain>
</file>

<file path=xl/sharedStrings.xml><?xml version="1.0" encoding="utf-8"?>
<sst xmlns="http://schemas.openxmlformats.org/spreadsheetml/2006/main" count="107" uniqueCount="106">
  <si>
    <t>CÍM SZÁMA</t>
  </si>
  <si>
    <t>CÍM MEGNEVEZÉSE</t>
  </si>
  <si>
    <t>I</t>
  </si>
  <si>
    <t>ÖNKORMÁNYZATI KÖLTSÉGVETÉSI SZERVHEZ NEM TARTOZÓ FELADATOK</t>
  </si>
  <si>
    <t>Rovat száma</t>
  </si>
  <si>
    <t>Rovat megnevezése</t>
  </si>
  <si>
    <t>2020. évi eredeti előirányzat</t>
  </si>
  <si>
    <t>K</t>
  </si>
  <si>
    <t>Kiadások</t>
  </si>
  <si>
    <t>K1</t>
  </si>
  <si>
    <t>Személyi juttatások</t>
  </si>
  <si>
    <t>K1101</t>
  </si>
  <si>
    <t>Törvény szerinti illetmények, munkabérek</t>
  </si>
  <si>
    <t>K1103</t>
  </si>
  <si>
    <t>Céljuttatás, projektprémium</t>
  </si>
  <si>
    <t>K1107</t>
  </si>
  <si>
    <t>Béren kívüli juttatások</t>
  </si>
  <si>
    <t>K1113</t>
  </si>
  <si>
    <t>Foglalkoztatottak egyéb személyi juttatásai</t>
  </si>
  <si>
    <t>K121</t>
  </si>
  <si>
    <t>Választott tisztségviselők juttatásai</t>
  </si>
  <si>
    <t>K122</t>
  </si>
  <si>
    <t>Munkavégzésre irányuló egyéb jogviszonyban nem saját foglalkoztatottnak fizetett juttatások</t>
  </si>
  <si>
    <t>K123</t>
  </si>
  <si>
    <t>Egyéb külső személyi juttatások</t>
  </si>
  <si>
    <t>K2</t>
  </si>
  <si>
    <t>Munkaadókat terhelő járulékok és szociális hozzájárulási adó</t>
  </si>
  <si>
    <t>K3</t>
  </si>
  <si>
    <t>Dologi  kiadások</t>
  </si>
  <si>
    <t>K311</t>
  </si>
  <si>
    <t>Szakmai anyagok beszerzése</t>
  </si>
  <si>
    <t>K312</t>
  </si>
  <si>
    <t>Üzemeltetési anyagok beszerzése</t>
  </si>
  <si>
    <t>K313</t>
  </si>
  <si>
    <t>Árubeszerzés</t>
  </si>
  <si>
    <t>K321</t>
  </si>
  <si>
    <t>Informatikai szolgáltatások</t>
  </si>
  <si>
    <t>K322</t>
  </si>
  <si>
    <t>Egyéb kommunikációs szolgáltatások</t>
  </si>
  <si>
    <t>K331</t>
  </si>
  <si>
    <t>Közüzemi díjak</t>
  </si>
  <si>
    <t>K332</t>
  </si>
  <si>
    <t>Vásárolt élelmezés</t>
  </si>
  <si>
    <t>K333</t>
  </si>
  <si>
    <t>Bérleti és lízingdíjak</t>
  </si>
  <si>
    <t>K334</t>
  </si>
  <si>
    <t>Karbantartás, kisjavítás</t>
  </si>
  <si>
    <t>K336</t>
  </si>
  <si>
    <t>Szakmai tevékenységet segítő szolgáltatások</t>
  </si>
  <si>
    <t>K337</t>
  </si>
  <si>
    <t>Egyéb szolgáltatások (biztosítás, műsorok, szállítás, posta, stb.)</t>
  </si>
  <si>
    <t>K341</t>
  </si>
  <si>
    <t>Kiküldetések</t>
  </si>
  <si>
    <t>K351</t>
  </si>
  <si>
    <t>Működési célú előzetesen felszámított áfa</t>
  </si>
  <si>
    <t>K355</t>
  </si>
  <si>
    <t>Egyéb dologi kiadások</t>
  </si>
  <si>
    <t>K4</t>
  </si>
  <si>
    <t>Ellátottak bénzbeli juttatásai (támogatások, kölcsönök)</t>
  </si>
  <si>
    <t>K48</t>
  </si>
  <si>
    <t>Egyéb nem intézményi ellátások</t>
  </si>
  <si>
    <t>Segélyek+karácsonyi támogatás</t>
  </si>
  <si>
    <t>K5</t>
  </si>
  <si>
    <t>Egyéb működési kiadások</t>
  </si>
  <si>
    <t>K506</t>
  </si>
  <si>
    <t>Egyéb működési célú támogatások államháztartáson belülre</t>
  </si>
  <si>
    <t>K512</t>
  </si>
  <si>
    <t xml:space="preserve">Egyéb működési célú támogatások államháztartáson kívülre </t>
  </si>
  <si>
    <t>K513</t>
  </si>
  <si>
    <t>Tartalékok</t>
  </si>
  <si>
    <t>K1-K5</t>
  </si>
  <si>
    <t>Működési költségvetés összesen:</t>
  </si>
  <si>
    <t>K6</t>
  </si>
  <si>
    <t xml:space="preserve">Beruházási kiadások </t>
  </si>
  <si>
    <t>K61</t>
  </si>
  <si>
    <t>Immateriális javak beszerzése</t>
  </si>
  <si>
    <t>K62</t>
  </si>
  <si>
    <t>Ingatlanok beszerzése, létesítése</t>
  </si>
  <si>
    <t>K64</t>
  </si>
  <si>
    <t>Egyéb tárgyi eszközök beszerzése, létesítése</t>
  </si>
  <si>
    <t>K67</t>
  </si>
  <si>
    <t>Beruházási célú előzetesen felszámított általános forgalmi adó</t>
  </si>
  <si>
    <t>K7</t>
  </si>
  <si>
    <t xml:space="preserve">Felújítási kiadások </t>
  </si>
  <si>
    <t>K71</t>
  </si>
  <si>
    <t>Ingatlanok felújítása</t>
  </si>
  <si>
    <t>K72</t>
  </si>
  <si>
    <t>Informatikai eszközök felújítása</t>
  </si>
  <si>
    <t>K73</t>
  </si>
  <si>
    <t>Egyéb tárgyi eszközök felújítása</t>
  </si>
  <si>
    <t>K74</t>
  </si>
  <si>
    <t>Felújítási célú előzetesen felszámított általános forgalmi adó</t>
  </si>
  <si>
    <t>K8</t>
  </si>
  <si>
    <t>Egyéb felhalmozási kiadások</t>
  </si>
  <si>
    <t>K6-K8</t>
  </si>
  <si>
    <t>Felhalmozási költségvetés összesen:</t>
  </si>
  <si>
    <t>K1-K8</t>
  </si>
  <si>
    <t xml:space="preserve">Költségvetési kiadások összesen </t>
  </si>
  <si>
    <t>K9</t>
  </si>
  <si>
    <t>Finanszírozási kiadások</t>
  </si>
  <si>
    <t>K914</t>
  </si>
  <si>
    <t>Államháztartáson belüli megelőlegezések visszafizetése</t>
  </si>
  <si>
    <t>K915</t>
  </si>
  <si>
    <t>Központi irányító szervi támogatás folyósítása</t>
  </si>
  <si>
    <t>Finanszírozási kiadások összesen</t>
  </si>
  <si>
    <t>KIADÁSOK 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</si>
</sst>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\ &quot;Ft&quot;"/>
  </numFmts>
  <fonts count="11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6"/>
      <name val="Garamond"/>
      <family val="1"/>
      <charset val="238"/>
    </font>
    <font>
      <sz val="16"/>
      <name val="Garamond"/>
      <family val="1"/>
      <charset val="238"/>
    </font>
    <font>
      <b/>
      <sz val="14"/>
      <name val="Arial"/>
      <family val="2"/>
      <charset val="238"/>
    </font>
    <font>
      <b/>
      <sz val="12"/>
      <name val="Garamond"/>
      <family val="1"/>
      <charset val="238"/>
    </font>
    <font>
      <sz val="12"/>
      <name val="Garamond"/>
      <family val="1"/>
      <charset val="238"/>
    </font>
    <font>
      <b/>
      <sz val="14"/>
      <name val="Garamond"/>
      <family val="1"/>
      <charset val="238"/>
    </font>
    <font>
      <b/>
      <sz val="12"/>
      <name val="Times New Roman"/>
      <family val="1"/>
      <charset val="238"/>
    </font>
    <font>
      <b/>
      <i/>
      <sz val="14"/>
      <name val="Garamond"/>
      <family val="1"/>
      <charset val="238"/>
    </font>
    <font>
      <i/>
      <sz val="12"/>
      <name val="Garamond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70">
    <xf numFmtId="0" fontId="0" fillId="0" borderId="0" xfId="0"/>
    <xf numFmtId="3" fontId="2" fillId="2" borderId="1" xfId="1" applyNumberFormat="1" applyFont="1" applyFill="1" applyBorder="1" applyAlignment="1">
      <alignment horizontal="center" vertical="center"/>
    </xf>
    <xf numFmtId="0" fontId="4" fillId="0" borderId="0" xfId="1" applyFont="1" applyAlignment="1">
      <alignment horizontal="center"/>
    </xf>
    <xf numFmtId="3" fontId="5" fillId="0" borderId="0" xfId="1" applyNumberFormat="1" applyFont="1" applyAlignment="1">
      <alignment horizontal="center" wrapText="1"/>
    </xf>
    <xf numFmtId="0" fontId="6" fillId="0" borderId="0" xfId="1" applyFont="1"/>
    <xf numFmtId="3" fontId="7" fillId="3" borderId="2" xfId="1" applyNumberFormat="1" applyFont="1" applyFill="1" applyBorder="1" applyAlignment="1">
      <alignment horizontal="center" vertical="center" wrapText="1"/>
    </xf>
    <xf numFmtId="3" fontId="8" fillId="0" borderId="0" xfId="1" applyNumberFormat="1" applyFont="1" applyAlignment="1">
      <alignment horizontal="center" vertical="center" wrapText="1"/>
    </xf>
    <xf numFmtId="0" fontId="5" fillId="0" borderId="0" xfId="1" applyFont="1" applyAlignment="1">
      <alignment vertical="center"/>
    </xf>
    <xf numFmtId="3" fontId="9" fillId="3" borderId="3" xfId="1" applyNumberFormat="1" applyFont="1" applyFill="1" applyBorder="1" applyAlignment="1">
      <alignment horizontal="center" vertical="center" wrapText="1"/>
    </xf>
    <xf numFmtId="3" fontId="5" fillId="0" borderId="2" xfId="1" applyNumberFormat="1" applyFont="1" applyBorder="1" applyAlignment="1">
      <alignment horizontal="center" vertical="center" wrapText="1"/>
    </xf>
    <xf numFmtId="3" fontId="5" fillId="0" borderId="2" xfId="1" applyNumberFormat="1" applyFont="1" applyBorder="1" applyAlignment="1">
      <alignment wrapText="1"/>
    </xf>
    <xf numFmtId="3" fontId="5" fillId="0" borderId="2" xfId="1" applyNumberFormat="1" applyFont="1" applyBorder="1" applyAlignment="1">
      <alignment horizontal="right" wrapText="1"/>
    </xf>
    <xf numFmtId="164" fontId="6" fillId="0" borderId="0" xfId="1" applyNumberFormat="1" applyFont="1" applyAlignment="1">
      <alignment horizontal="right" vertical="center" wrapText="1"/>
    </xf>
    <xf numFmtId="3" fontId="10" fillId="0" borderId="4" xfId="1" applyNumberFormat="1" applyFont="1" applyBorder="1" applyAlignment="1">
      <alignment horizontal="center" vertical="center" wrapText="1"/>
    </xf>
    <xf numFmtId="3" fontId="10" fillId="0" borderId="4" xfId="1" applyNumberFormat="1" applyFont="1" applyBorder="1" applyAlignment="1">
      <alignment wrapText="1"/>
    </xf>
    <xf numFmtId="3" fontId="10" fillId="0" borderId="4" xfId="1" applyNumberFormat="1" applyFont="1" applyBorder="1" applyAlignment="1">
      <alignment horizontal="right" wrapText="1"/>
    </xf>
    <xf numFmtId="3" fontId="5" fillId="0" borderId="4" xfId="1" applyNumberFormat="1" applyFont="1" applyBorder="1" applyAlignment="1">
      <alignment horizontal="center" vertical="center" wrapText="1"/>
    </xf>
    <xf numFmtId="3" fontId="5" fillId="0" borderId="4" xfId="1" applyNumberFormat="1" applyFont="1" applyBorder="1" applyAlignment="1">
      <alignment wrapText="1"/>
    </xf>
    <xf numFmtId="3" fontId="5" fillId="0" borderId="4" xfId="1" applyNumberFormat="1" applyFont="1" applyBorder="1" applyAlignment="1">
      <alignment horizontal="right" wrapText="1"/>
    </xf>
    <xf numFmtId="3" fontId="6" fillId="0" borderId="5" xfId="1" applyNumberFormat="1" applyFont="1" applyBorder="1" applyAlignment="1">
      <alignment horizontal="center" vertical="center" wrapText="1"/>
    </xf>
    <xf numFmtId="3" fontId="6" fillId="0" borderId="5" xfId="1" applyNumberFormat="1" applyFont="1" applyBorder="1" applyAlignment="1">
      <alignment wrapText="1"/>
    </xf>
    <xf numFmtId="3" fontId="6" fillId="0" borderId="5" xfId="1" applyNumberFormat="1" applyFont="1" applyBorder="1" applyAlignment="1">
      <alignment horizontal="right" wrapText="1"/>
    </xf>
    <xf numFmtId="164" fontId="6" fillId="0" borderId="0" xfId="1" applyNumberFormat="1" applyFont="1" applyAlignment="1">
      <alignment horizontal="left" vertical="center" wrapText="1"/>
    </xf>
    <xf numFmtId="3" fontId="5" fillId="0" borderId="4" xfId="1" applyNumberFormat="1" applyFont="1" applyBorder="1" applyAlignment="1">
      <alignment horizontal="right" vertical="center" wrapText="1"/>
    </xf>
    <xf numFmtId="3" fontId="6" fillId="0" borderId="6" xfId="1" applyNumberFormat="1" applyFont="1" applyBorder="1" applyAlignment="1">
      <alignment horizontal="center" vertical="center" wrapText="1"/>
    </xf>
    <xf numFmtId="3" fontId="6" fillId="0" borderId="6" xfId="1" applyNumberFormat="1" applyFont="1" applyBorder="1" applyAlignment="1">
      <alignment wrapText="1"/>
    </xf>
    <xf numFmtId="3" fontId="6" fillId="0" borderId="6" xfId="1" applyNumberFormat="1" applyFont="1" applyBorder="1" applyAlignment="1">
      <alignment horizontal="right" vertical="center" wrapText="1"/>
    </xf>
    <xf numFmtId="3" fontId="6" fillId="0" borderId="4" xfId="1" applyNumberFormat="1" applyFont="1" applyBorder="1" applyAlignment="1">
      <alignment horizontal="center" vertical="center" wrapText="1"/>
    </xf>
    <xf numFmtId="3" fontId="6" fillId="0" borderId="4" xfId="1" applyNumberFormat="1" applyFont="1" applyBorder="1" applyAlignment="1">
      <alignment wrapText="1"/>
    </xf>
    <xf numFmtId="3" fontId="6" fillId="0" borderId="4" xfId="1" applyNumberFormat="1" applyFont="1" applyBorder="1" applyAlignment="1">
      <alignment horizontal="right" vertical="center" wrapText="1"/>
    </xf>
    <xf numFmtId="3" fontId="6" fillId="0" borderId="7" xfId="1" applyNumberFormat="1" applyFont="1" applyBorder="1" applyAlignment="1">
      <alignment horizontal="center" vertical="center" wrapText="1"/>
    </xf>
    <xf numFmtId="3" fontId="6" fillId="0" borderId="7" xfId="1" applyNumberFormat="1" applyFont="1" applyBorder="1" applyAlignment="1">
      <alignment wrapText="1"/>
    </xf>
    <xf numFmtId="3" fontId="6" fillId="0" borderId="7" xfId="1" applyNumberFormat="1" applyFont="1" applyBorder="1" applyAlignment="1">
      <alignment horizontal="right" vertical="center" wrapText="1"/>
    </xf>
    <xf numFmtId="3" fontId="6" fillId="0" borderId="0" xfId="1" applyNumberFormat="1" applyFont="1"/>
    <xf numFmtId="3" fontId="5" fillId="4" borderId="1" xfId="1" applyNumberFormat="1" applyFont="1" applyFill="1" applyBorder="1" applyAlignment="1">
      <alignment horizontal="center" vertical="center" wrapText="1"/>
    </xf>
    <xf numFmtId="3" fontId="5" fillId="4" borderId="1" xfId="1" applyNumberFormat="1" applyFont="1" applyFill="1" applyBorder="1"/>
    <xf numFmtId="3" fontId="5" fillId="4" borderId="1" xfId="1" applyNumberFormat="1" applyFont="1" applyFill="1" applyBorder="1" applyAlignment="1">
      <alignment horizontal="right" wrapText="1"/>
    </xf>
    <xf numFmtId="164" fontId="5" fillId="0" borderId="0" xfId="1" applyNumberFormat="1" applyFont="1" applyAlignment="1">
      <alignment horizontal="right" vertical="center" wrapText="1"/>
    </xf>
    <xf numFmtId="3" fontId="6" fillId="0" borderId="0" xfId="1" applyNumberFormat="1" applyFont="1" applyAlignment="1">
      <alignment vertical="center"/>
    </xf>
    <xf numFmtId="0" fontId="6" fillId="0" borderId="0" xfId="1" applyFont="1" applyAlignment="1">
      <alignment vertical="center"/>
    </xf>
    <xf numFmtId="3" fontId="5" fillId="0" borderId="6" xfId="1" applyNumberFormat="1" applyFont="1" applyBorder="1" applyAlignment="1">
      <alignment horizontal="center" vertical="center" wrapText="1"/>
    </xf>
    <xf numFmtId="3" fontId="5" fillId="0" borderId="6" xfId="1" applyNumberFormat="1" applyFont="1" applyBorder="1" applyAlignment="1">
      <alignment wrapText="1"/>
    </xf>
    <xf numFmtId="3" fontId="5" fillId="5" borderId="6" xfId="1" applyNumberFormat="1" applyFont="1" applyFill="1" applyBorder="1" applyAlignment="1">
      <alignment horizontal="right" wrapText="1"/>
    </xf>
    <xf numFmtId="3" fontId="6" fillId="5" borderId="6" xfId="1" applyNumberFormat="1" applyFont="1" applyFill="1" applyBorder="1" applyAlignment="1">
      <alignment horizontal="right" wrapText="1"/>
    </xf>
    <xf numFmtId="164" fontId="6" fillId="0" borderId="0" xfId="1" applyNumberFormat="1" applyFont="1" applyAlignment="1">
      <alignment horizontal="left" vertical="center"/>
    </xf>
    <xf numFmtId="3" fontId="6" fillId="5" borderId="4" xfId="1" applyNumberFormat="1" applyFont="1" applyFill="1" applyBorder="1" applyAlignment="1">
      <alignment horizontal="right" wrapText="1"/>
    </xf>
    <xf numFmtId="3" fontId="5" fillId="5" borderId="5" xfId="1" applyNumberFormat="1" applyFont="1" applyFill="1" applyBorder="1" applyAlignment="1">
      <alignment horizontal="center" vertical="center" wrapText="1"/>
    </xf>
    <xf numFmtId="3" fontId="5" fillId="5" borderId="7" xfId="1" applyNumberFormat="1" applyFont="1" applyFill="1" applyBorder="1" applyAlignment="1">
      <alignment wrapText="1"/>
    </xf>
    <xf numFmtId="3" fontId="5" fillId="5" borderId="5" xfId="1" applyNumberFormat="1" applyFont="1" applyFill="1" applyBorder="1" applyAlignment="1">
      <alignment horizontal="right" wrapText="1"/>
    </xf>
    <xf numFmtId="3" fontId="5" fillId="4" borderId="1" xfId="1" applyNumberFormat="1" applyFont="1" applyFill="1" applyBorder="1" applyAlignment="1">
      <alignment wrapText="1"/>
    </xf>
    <xf numFmtId="0" fontId="5" fillId="0" borderId="0" xfId="1" applyFont="1"/>
    <xf numFmtId="3" fontId="5" fillId="6" borderId="1" xfId="1" applyNumberFormat="1" applyFont="1" applyFill="1" applyBorder="1" applyAlignment="1">
      <alignment horizontal="center" vertical="center" wrapText="1"/>
    </xf>
    <xf numFmtId="3" fontId="5" fillId="6" borderId="1" xfId="1" applyNumberFormat="1" applyFont="1" applyFill="1" applyBorder="1" applyAlignment="1">
      <alignment vertical="center" wrapText="1"/>
    </xf>
    <xf numFmtId="3" fontId="5" fillId="6" borderId="1" xfId="1" applyNumberFormat="1" applyFont="1" applyFill="1" applyBorder="1" applyAlignment="1">
      <alignment horizontal="right" vertical="center" wrapText="1"/>
    </xf>
    <xf numFmtId="164" fontId="7" fillId="0" borderId="0" xfId="1" applyNumberFormat="1" applyFont="1" applyAlignment="1">
      <alignment horizontal="right" vertical="center" wrapText="1"/>
    </xf>
    <xf numFmtId="0" fontId="7" fillId="0" borderId="0" xfId="1" applyFont="1"/>
    <xf numFmtId="3" fontId="5" fillId="0" borderId="7" xfId="1" applyNumberFormat="1" applyFont="1" applyBorder="1" applyAlignment="1">
      <alignment horizontal="center" vertical="center" wrapText="1"/>
    </xf>
    <xf numFmtId="3" fontId="5" fillId="0" borderId="7" xfId="1" applyNumberFormat="1" applyFont="1" applyBorder="1" applyAlignment="1">
      <alignment vertical="center" wrapText="1"/>
    </xf>
    <xf numFmtId="3" fontId="5" fillId="0" borderId="7" xfId="1" applyNumberFormat="1" applyFont="1" applyBorder="1" applyAlignment="1">
      <alignment horizontal="right" vertical="center" wrapText="1"/>
    </xf>
    <xf numFmtId="3" fontId="10" fillId="0" borderId="7" xfId="1" applyNumberFormat="1" applyFont="1" applyBorder="1" applyAlignment="1">
      <alignment horizontal="center" vertical="center" wrapText="1"/>
    </xf>
    <xf numFmtId="3" fontId="10" fillId="0" borderId="7" xfId="1" applyNumberFormat="1" applyFont="1" applyBorder="1" applyAlignment="1">
      <alignment vertical="center" wrapText="1"/>
    </xf>
    <xf numFmtId="3" fontId="10" fillId="0" borderId="7" xfId="1" applyNumberFormat="1" applyFont="1" applyBorder="1" applyAlignment="1">
      <alignment horizontal="right" vertical="center" wrapText="1"/>
    </xf>
    <xf numFmtId="3" fontId="7" fillId="3" borderId="1" xfId="1" applyNumberFormat="1" applyFont="1" applyFill="1" applyBorder="1" applyAlignment="1">
      <alignment horizontal="center" vertical="center" wrapText="1"/>
    </xf>
    <xf numFmtId="3" fontId="9" fillId="3" borderId="1" xfId="1" applyNumberFormat="1" applyFont="1" applyFill="1" applyBorder="1" applyAlignment="1">
      <alignment vertical="center" wrapText="1"/>
    </xf>
    <xf numFmtId="3" fontId="9" fillId="3" borderId="1" xfId="1" applyNumberFormat="1" applyFont="1" applyFill="1" applyBorder="1" applyAlignment="1">
      <alignment horizontal="right" vertical="center" wrapText="1"/>
    </xf>
    <xf numFmtId="0" fontId="7" fillId="0" borderId="0" xfId="1" applyFont="1" applyAlignment="1">
      <alignment vertical="center"/>
    </xf>
    <xf numFmtId="0" fontId="5" fillId="0" borderId="0" xfId="1" applyFont="1" applyAlignment="1">
      <alignment vertical="top" wrapText="1"/>
    </xf>
    <xf numFmtId="164" fontId="6" fillId="0" borderId="0" xfId="1" applyNumberFormat="1" applyFont="1"/>
    <xf numFmtId="3" fontId="2" fillId="2" borderId="1" xfId="1" applyNumberFormat="1" applyFont="1" applyFill="1" applyBorder="1" applyAlignment="1">
      <alignment horizontal="center" vertical="center"/>
    </xf>
    <xf numFmtId="3" fontId="3" fillId="2" borderId="1" xfId="1" applyNumberFormat="1" applyFont="1" applyFill="1" applyBorder="1" applyAlignment="1">
      <alignment horizontal="center" vertical="center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5"/>
  <sheetViews>
    <sheetView tabSelected="1" view="pageLayout" topLeftCell="A46" zoomScaleNormal="100" zoomScaleSheetLayoutView="100" workbookViewId="0">
      <selection activeCell="B55" sqref="B55"/>
    </sheetView>
  </sheetViews>
  <sheetFormatPr defaultRowHeight="15.75" x14ac:dyDescent="0.25"/>
  <cols>
    <col min="1" max="1" width="17.7109375" style="4" customWidth="1"/>
    <col min="2" max="2" width="61.7109375" style="4" customWidth="1"/>
    <col min="3" max="3" width="52.140625" style="33" customWidth="1"/>
    <col min="4" max="4" width="40.140625" style="33" customWidth="1"/>
    <col min="5" max="5" width="15.140625" style="4" customWidth="1"/>
    <col min="6" max="16384" width="9.140625" style="4"/>
  </cols>
  <sheetData>
    <row r="1" spans="1:5" ht="22.5" thickTop="1" thickBot="1" x14ac:dyDescent="0.3">
      <c r="A1" s="1" t="s">
        <v>0</v>
      </c>
      <c r="B1" s="68" t="s">
        <v>1</v>
      </c>
      <c r="C1" s="69"/>
      <c r="D1" s="2"/>
      <c r="E1" s="3"/>
    </row>
    <row r="2" spans="1:5" ht="22.5" thickTop="1" thickBot="1" x14ac:dyDescent="0.3">
      <c r="A2" s="1" t="s">
        <v>2</v>
      </c>
      <c r="B2" s="68" t="s">
        <v>3</v>
      </c>
      <c r="C2" s="69"/>
      <c r="D2" s="2"/>
      <c r="E2" s="3"/>
    </row>
    <row r="3" spans="1:5" s="7" customFormat="1" ht="21.75" customHeight="1" thickTop="1" x14ac:dyDescent="0.25">
      <c r="A3" s="5" t="s">
        <v>4</v>
      </c>
      <c r="B3" s="5" t="s">
        <v>5</v>
      </c>
      <c r="C3" s="5" t="s">
        <v>6</v>
      </c>
      <c r="D3" s="6"/>
    </row>
    <row r="4" spans="1:5" s="7" customFormat="1" ht="21.75" customHeight="1" thickBot="1" x14ac:dyDescent="0.3">
      <c r="A4" s="8" t="s">
        <v>7</v>
      </c>
      <c r="B4" s="8" t="s">
        <v>8</v>
      </c>
      <c r="C4" s="8"/>
      <c r="D4" s="6"/>
    </row>
    <row r="5" spans="1:5" ht="15.75" customHeight="1" thickTop="1" x14ac:dyDescent="0.25">
      <c r="A5" s="9" t="s">
        <v>9</v>
      </c>
      <c r="B5" s="10" t="s">
        <v>10</v>
      </c>
      <c r="C5" s="11">
        <f>SUM(C6:C12)</f>
        <v>16728280</v>
      </c>
      <c r="D5" s="12"/>
    </row>
    <row r="6" spans="1:5" ht="15.75" customHeight="1" x14ac:dyDescent="0.25">
      <c r="A6" s="13" t="s">
        <v>11</v>
      </c>
      <c r="B6" s="14" t="s">
        <v>12</v>
      </c>
      <c r="C6" s="15">
        <v>12000000</v>
      </c>
      <c r="D6" s="12"/>
    </row>
    <row r="7" spans="1:5" ht="15.75" customHeight="1" x14ac:dyDescent="0.25">
      <c r="A7" s="13" t="s">
        <v>13</v>
      </c>
      <c r="B7" s="14" t="s">
        <v>14</v>
      </c>
      <c r="C7" s="15">
        <v>0</v>
      </c>
      <c r="D7" s="12"/>
    </row>
    <row r="8" spans="1:5" ht="15.75" customHeight="1" x14ac:dyDescent="0.25">
      <c r="A8" s="13" t="s">
        <v>15</v>
      </c>
      <c r="B8" s="14" t="s">
        <v>16</v>
      </c>
      <c r="C8" s="15">
        <v>245760</v>
      </c>
      <c r="D8" s="12"/>
    </row>
    <row r="9" spans="1:5" ht="15.75" customHeight="1" x14ac:dyDescent="0.25">
      <c r="A9" s="13" t="s">
        <v>17</v>
      </c>
      <c r="B9" s="14" t="s">
        <v>18</v>
      </c>
      <c r="C9" s="15">
        <v>515000</v>
      </c>
      <c r="D9" s="12"/>
    </row>
    <row r="10" spans="1:5" ht="15.75" customHeight="1" x14ac:dyDescent="0.25">
      <c r="A10" s="13" t="s">
        <v>19</v>
      </c>
      <c r="B10" s="14" t="s">
        <v>20</v>
      </c>
      <c r="C10" s="15">
        <v>3867520</v>
      </c>
      <c r="D10" s="12"/>
    </row>
    <row r="11" spans="1:5" ht="15.75" customHeight="1" x14ac:dyDescent="0.25">
      <c r="A11" s="13" t="s">
        <v>21</v>
      </c>
      <c r="B11" s="14" t="s">
        <v>22</v>
      </c>
      <c r="C11" s="15">
        <v>0</v>
      </c>
      <c r="D11" s="12"/>
    </row>
    <row r="12" spans="1:5" ht="15.75" customHeight="1" x14ac:dyDescent="0.25">
      <c r="A12" s="13" t="s">
        <v>23</v>
      </c>
      <c r="B12" s="14" t="s">
        <v>24</v>
      </c>
      <c r="C12" s="15">
        <v>100000</v>
      </c>
      <c r="D12" s="12"/>
    </row>
    <row r="13" spans="1:5" ht="16.5" customHeight="1" x14ac:dyDescent="0.25">
      <c r="A13" s="16" t="s">
        <v>25</v>
      </c>
      <c r="B13" s="17" t="s">
        <v>26</v>
      </c>
      <c r="C13" s="18">
        <v>2300000</v>
      </c>
      <c r="D13" s="12"/>
    </row>
    <row r="14" spans="1:5" x14ac:dyDescent="0.25">
      <c r="A14" s="16" t="s">
        <v>27</v>
      </c>
      <c r="B14" s="17" t="s">
        <v>28</v>
      </c>
      <c r="C14" s="18">
        <f>SUM(C15:C28)</f>
        <v>49630366</v>
      </c>
      <c r="D14" s="12"/>
    </row>
    <row r="15" spans="1:5" x14ac:dyDescent="0.25">
      <c r="A15" s="13" t="s">
        <v>29</v>
      </c>
      <c r="B15" s="14" t="s">
        <v>30</v>
      </c>
      <c r="C15" s="15">
        <v>35000</v>
      </c>
      <c r="D15" s="12"/>
    </row>
    <row r="16" spans="1:5" x14ac:dyDescent="0.25">
      <c r="A16" s="13" t="s">
        <v>31</v>
      </c>
      <c r="B16" s="14" t="s">
        <v>32</v>
      </c>
      <c r="C16" s="15">
        <v>4000000</v>
      </c>
      <c r="D16" s="12"/>
    </row>
    <row r="17" spans="1:4" x14ac:dyDescent="0.25">
      <c r="A17" s="13" t="s">
        <v>33</v>
      </c>
      <c r="B17" s="14" t="s">
        <v>34</v>
      </c>
      <c r="C17" s="15">
        <v>0</v>
      </c>
      <c r="D17" s="12"/>
    </row>
    <row r="18" spans="1:4" x14ac:dyDescent="0.25">
      <c r="A18" s="13" t="s">
        <v>35</v>
      </c>
      <c r="B18" s="14" t="s">
        <v>36</v>
      </c>
      <c r="C18" s="15">
        <v>30000</v>
      </c>
      <c r="D18" s="12"/>
    </row>
    <row r="19" spans="1:4" x14ac:dyDescent="0.25">
      <c r="A19" s="13" t="s">
        <v>37</v>
      </c>
      <c r="B19" s="14" t="s">
        <v>38</v>
      </c>
      <c r="C19" s="15">
        <v>180000</v>
      </c>
      <c r="D19" s="12"/>
    </row>
    <row r="20" spans="1:4" x14ac:dyDescent="0.25">
      <c r="A20" s="13" t="s">
        <v>39</v>
      </c>
      <c r="B20" s="14" t="s">
        <v>40</v>
      </c>
      <c r="C20" s="15">
        <v>1560000</v>
      </c>
      <c r="D20" s="12"/>
    </row>
    <row r="21" spans="1:4" x14ac:dyDescent="0.25">
      <c r="A21" s="13" t="s">
        <v>41</v>
      </c>
      <c r="B21" s="14" t="s">
        <v>42</v>
      </c>
      <c r="C21" s="15">
        <v>200000</v>
      </c>
      <c r="D21" s="12"/>
    </row>
    <row r="22" spans="1:4" x14ac:dyDescent="0.25">
      <c r="A22" s="13" t="s">
        <v>43</v>
      </c>
      <c r="B22" s="14" t="s">
        <v>44</v>
      </c>
      <c r="C22" s="15">
        <v>530000</v>
      </c>
      <c r="D22" s="12"/>
    </row>
    <row r="23" spans="1:4" x14ac:dyDescent="0.25">
      <c r="A23" s="13" t="s">
        <v>45</v>
      </c>
      <c r="B23" s="14" t="s">
        <v>46</v>
      </c>
      <c r="C23" s="15">
        <v>1000000</v>
      </c>
      <c r="D23" s="12"/>
    </row>
    <row r="24" spans="1:4" x14ac:dyDescent="0.25">
      <c r="A24" s="13" t="s">
        <v>47</v>
      </c>
      <c r="B24" s="14" t="s">
        <v>48</v>
      </c>
      <c r="C24" s="15">
        <v>647600</v>
      </c>
      <c r="D24" s="12"/>
    </row>
    <row r="25" spans="1:4" x14ac:dyDescent="0.25">
      <c r="A25" s="13" t="s">
        <v>49</v>
      </c>
      <c r="B25" s="14" t="s">
        <v>50</v>
      </c>
      <c r="C25" s="15">
        <v>38876414</v>
      </c>
      <c r="D25" s="12"/>
    </row>
    <row r="26" spans="1:4" x14ac:dyDescent="0.25">
      <c r="A26" s="13" t="s">
        <v>51</v>
      </c>
      <c r="B26" s="14" t="s">
        <v>52</v>
      </c>
      <c r="C26" s="15">
        <v>10000</v>
      </c>
      <c r="D26" s="12"/>
    </row>
    <row r="27" spans="1:4" x14ac:dyDescent="0.25">
      <c r="A27" s="13" t="s">
        <v>53</v>
      </c>
      <c r="B27" s="14" t="s">
        <v>54</v>
      </c>
      <c r="C27" s="15">
        <v>2461352</v>
      </c>
      <c r="D27" s="12"/>
    </row>
    <row r="28" spans="1:4" x14ac:dyDescent="0.25">
      <c r="A28" s="13" t="s">
        <v>55</v>
      </c>
      <c r="B28" s="14" t="s">
        <v>56</v>
      </c>
      <c r="C28" s="15">
        <v>100000</v>
      </c>
      <c r="D28" s="12"/>
    </row>
    <row r="29" spans="1:4" x14ac:dyDescent="0.25">
      <c r="A29" s="16" t="s">
        <v>57</v>
      </c>
      <c r="B29" s="17" t="s">
        <v>58</v>
      </c>
      <c r="C29" s="18">
        <f>C30</f>
        <v>6608000</v>
      </c>
      <c r="D29" s="12"/>
    </row>
    <row r="30" spans="1:4" x14ac:dyDescent="0.25">
      <c r="A30" s="19" t="s">
        <v>59</v>
      </c>
      <c r="B30" s="20" t="s">
        <v>60</v>
      </c>
      <c r="C30" s="21">
        <v>6608000</v>
      </c>
      <c r="D30" s="22" t="s">
        <v>61</v>
      </c>
    </row>
    <row r="31" spans="1:4" x14ac:dyDescent="0.25">
      <c r="A31" s="16" t="s">
        <v>62</v>
      </c>
      <c r="B31" s="17" t="s">
        <v>63</v>
      </c>
      <c r="C31" s="23">
        <f>C32+C33+C34</f>
        <v>32789553</v>
      </c>
      <c r="D31" s="12"/>
    </row>
    <row r="32" spans="1:4" x14ac:dyDescent="0.25">
      <c r="A32" s="24" t="s">
        <v>64</v>
      </c>
      <c r="B32" s="25" t="s">
        <v>65</v>
      </c>
      <c r="C32" s="26">
        <v>1851442</v>
      </c>
      <c r="D32" s="12"/>
    </row>
    <row r="33" spans="1:5" x14ac:dyDescent="0.25">
      <c r="A33" s="27" t="s">
        <v>66</v>
      </c>
      <c r="B33" s="28" t="s">
        <v>67</v>
      </c>
      <c r="C33" s="29">
        <v>500000</v>
      </c>
      <c r="D33" s="22"/>
    </row>
    <row r="34" spans="1:5" ht="16.5" thickBot="1" x14ac:dyDescent="0.3">
      <c r="A34" s="30" t="s">
        <v>68</v>
      </c>
      <c r="B34" s="31" t="s">
        <v>69</v>
      </c>
      <c r="C34" s="32">
        <v>30438111</v>
      </c>
      <c r="D34" s="12"/>
      <c r="E34" s="33"/>
    </row>
    <row r="35" spans="1:5" s="39" customFormat="1" ht="17.25" thickTop="1" thickBot="1" x14ac:dyDescent="0.3">
      <c r="A35" s="34" t="s">
        <v>70</v>
      </c>
      <c r="B35" s="35" t="s">
        <v>71</v>
      </c>
      <c r="C35" s="36">
        <f>C5+C13+C14+C29+C31</f>
        <v>108056199</v>
      </c>
      <c r="D35" s="37"/>
      <c r="E35" s="38"/>
    </row>
    <row r="36" spans="1:5" ht="16.5" thickTop="1" x14ac:dyDescent="0.25">
      <c r="A36" s="40" t="s">
        <v>72</v>
      </c>
      <c r="B36" s="41" t="s">
        <v>73</v>
      </c>
      <c r="C36" s="42">
        <f>C40+C39+C38+C37</f>
        <v>43939000.259999998</v>
      </c>
      <c r="D36" s="12"/>
    </row>
    <row r="37" spans="1:5" x14ac:dyDescent="0.25">
      <c r="A37" s="24" t="s">
        <v>74</v>
      </c>
      <c r="B37" s="25" t="s">
        <v>75</v>
      </c>
      <c r="C37" s="43">
        <v>39370</v>
      </c>
      <c r="D37" s="12"/>
    </row>
    <row r="38" spans="1:5" x14ac:dyDescent="0.25">
      <c r="A38" s="24" t="s">
        <v>76</v>
      </c>
      <c r="B38" s="25" t="s">
        <v>77</v>
      </c>
      <c r="C38" s="43">
        <v>33858268</v>
      </c>
      <c r="D38" s="12"/>
    </row>
    <row r="39" spans="1:5" x14ac:dyDescent="0.25">
      <c r="A39" s="24" t="s">
        <v>78</v>
      </c>
      <c r="B39" s="25" t="s">
        <v>79</v>
      </c>
      <c r="C39" s="43">
        <v>700000</v>
      </c>
      <c r="D39" s="12"/>
    </row>
    <row r="40" spans="1:5" x14ac:dyDescent="0.25">
      <c r="A40" s="24" t="s">
        <v>80</v>
      </c>
      <c r="B40" s="25" t="s">
        <v>81</v>
      </c>
      <c r="C40" s="43">
        <f>(C37+C38+C39)*0.27</f>
        <v>9341362.2599999998</v>
      </c>
      <c r="D40" s="12"/>
    </row>
    <row r="41" spans="1:5" x14ac:dyDescent="0.25">
      <c r="A41" s="16" t="s">
        <v>82</v>
      </c>
      <c r="B41" s="41" t="s">
        <v>83</v>
      </c>
      <c r="C41" s="42">
        <f>C42+C43+C44+C45</f>
        <v>0</v>
      </c>
      <c r="D41" s="12"/>
    </row>
    <row r="42" spans="1:5" x14ac:dyDescent="0.25">
      <c r="A42" s="24" t="s">
        <v>84</v>
      </c>
      <c r="B42" s="25" t="s">
        <v>85</v>
      </c>
      <c r="C42" s="43">
        <v>0</v>
      </c>
      <c r="D42" s="44"/>
    </row>
    <row r="43" spans="1:5" x14ac:dyDescent="0.25">
      <c r="A43" s="24" t="s">
        <v>86</v>
      </c>
      <c r="B43" s="25" t="s">
        <v>87</v>
      </c>
      <c r="C43" s="43">
        <v>0</v>
      </c>
      <c r="D43" s="12"/>
    </row>
    <row r="44" spans="1:5" x14ac:dyDescent="0.25">
      <c r="A44" s="24" t="s">
        <v>88</v>
      </c>
      <c r="B44" s="25" t="s">
        <v>89</v>
      </c>
      <c r="C44" s="43">
        <v>0</v>
      </c>
      <c r="D44" s="12"/>
    </row>
    <row r="45" spans="1:5" x14ac:dyDescent="0.25">
      <c r="A45" s="27" t="s">
        <v>90</v>
      </c>
      <c r="B45" s="28" t="s">
        <v>91</v>
      </c>
      <c r="C45" s="45">
        <v>0</v>
      </c>
      <c r="D45" s="12"/>
    </row>
    <row r="46" spans="1:5" ht="16.5" thickBot="1" x14ac:dyDescent="0.3">
      <c r="A46" s="46" t="s">
        <v>92</v>
      </c>
      <c r="B46" s="47" t="s">
        <v>93</v>
      </c>
      <c r="C46" s="48">
        <v>0</v>
      </c>
      <c r="D46" s="12"/>
    </row>
    <row r="47" spans="1:5" s="50" customFormat="1" ht="17.25" thickTop="1" thickBot="1" x14ac:dyDescent="0.3">
      <c r="A47" s="34" t="s">
        <v>94</v>
      </c>
      <c r="B47" s="49" t="s">
        <v>95</v>
      </c>
      <c r="C47" s="36">
        <f>C36+C41+C46</f>
        <v>43939000.259999998</v>
      </c>
      <c r="D47" s="37"/>
    </row>
    <row r="48" spans="1:5" s="55" customFormat="1" ht="20.25" thickTop="1" thickBot="1" x14ac:dyDescent="0.35">
      <c r="A48" s="51" t="s">
        <v>96</v>
      </c>
      <c r="B48" s="52" t="s">
        <v>97</v>
      </c>
      <c r="C48" s="53">
        <f>C35+C47</f>
        <v>151995199.25999999</v>
      </c>
      <c r="D48" s="54"/>
    </row>
    <row r="49" spans="1:4" s="7" customFormat="1" ht="16.5" thickTop="1" x14ac:dyDescent="0.25">
      <c r="A49" s="56" t="s">
        <v>98</v>
      </c>
      <c r="B49" s="57" t="s">
        <v>99</v>
      </c>
      <c r="C49" s="58">
        <f>SUM(C50:C51)</f>
        <v>1112632</v>
      </c>
      <c r="D49" s="37"/>
    </row>
    <row r="50" spans="1:4" s="7" customFormat="1" x14ac:dyDescent="0.25">
      <c r="A50" s="59" t="s">
        <v>100</v>
      </c>
      <c r="B50" s="60" t="s">
        <v>101</v>
      </c>
      <c r="C50" s="61">
        <v>1112632</v>
      </c>
      <c r="D50" s="37"/>
    </row>
    <row r="51" spans="1:4" s="7" customFormat="1" ht="16.5" thickBot="1" x14ac:dyDescent="0.3">
      <c r="A51" s="59" t="s">
        <v>102</v>
      </c>
      <c r="B51" s="60" t="s">
        <v>103</v>
      </c>
      <c r="C51" s="61">
        <v>0</v>
      </c>
      <c r="D51" s="37"/>
    </row>
    <row r="52" spans="1:4" s="50" customFormat="1" ht="17.25" thickTop="1" thickBot="1" x14ac:dyDescent="0.3">
      <c r="A52" s="51" t="s">
        <v>98</v>
      </c>
      <c r="B52" s="52" t="s">
        <v>104</v>
      </c>
      <c r="C52" s="53">
        <f>SUM(C49)</f>
        <v>1112632</v>
      </c>
      <c r="D52" s="37"/>
    </row>
    <row r="53" spans="1:4" s="65" customFormat="1" ht="20.25" thickTop="1" thickBot="1" x14ac:dyDescent="0.3">
      <c r="A53" s="62"/>
      <c r="B53" s="63" t="s">
        <v>105</v>
      </c>
      <c r="C53" s="64">
        <f>C48+C52</f>
        <v>153107831.25999999</v>
      </c>
      <c r="D53" s="54"/>
    </row>
    <row r="54" spans="1:4" s="50" customFormat="1" ht="16.5" customHeight="1" thickTop="1" x14ac:dyDescent="0.25">
      <c r="A54" s="66"/>
      <c r="B54" s="66"/>
      <c r="C54" s="37"/>
      <c r="D54" s="37"/>
    </row>
    <row r="55" spans="1:4" x14ac:dyDescent="0.25">
      <c r="A55" s="33"/>
      <c r="B55" s="67"/>
    </row>
  </sheetData>
  <mergeCells count="2">
    <mergeCell ref="B1:C1"/>
    <mergeCell ref="B2:C2"/>
  </mergeCells>
  <printOptions horizontalCentered="1"/>
  <pageMargins left="0.59055118110236227" right="0.51181102362204722" top="1.2204724409448819" bottom="0.74803149606299213" header="0.31496062992125984" footer="0.31496062992125984"/>
  <pageSetup paperSize="9" scale="70" orientation="portrait" r:id="rId1"/>
  <headerFooter alignWithMargins="0">
    <oddHeader xml:space="preserve">&amp;C&amp;"Garamond,Félkövér"&amp;16 3. melléklet az 1/2020. (II. 27.) önkormányzati rendelethez
Az önkormányzat 2020. évi tervezett kiadásai rovatonként, címenként és együttesen (Ft)&amp;R&amp;"Garamond,Normál"&amp;16 
&amp;12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3. melléklet</vt:lpstr>
      <vt:lpstr>'3. melléklet'!Nyomtatási_terület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Tamara</dc:creator>
  <cp:lastModifiedBy>Tamara</cp:lastModifiedBy>
  <dcterms:created xsi:type="dcterms:W3CDTF">2020-03-03T10:00:30Z</dcterms:created>
  <dcterms:modified xsi:type="dcterms:W3CDTF">2020-03-03T10:01:39Z</dcterms:modified>
</cp:coreProperties>
</file>