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pták Péter\Desktop\Asztal\Pusztaföldvári dolgaim\Jegyző\Testületi\2014\12. December\2014.12.16\Kéményseprő anyag\"/>
    </mc:Choice>
  </mc:AlternateContent>
  <bookViews>
    <workbookView xWindow="0" yWindow="0" windowWidth="20490" windowHeight="7755"/>
  </bookViews>
  <sheets>
    <sheet name="Sormunka díjak 2015" sheetId="17" r:id="rId1"/>
    <sheet name="Megrendelt munka díjak 2015" sheetId="14" r:id="rId2"/>
  </sheets>
  <definedNames>
    <definedName name="_xlnm.Print_Area" localSheetId="1">'Megrendelt munka díjak 2015'!$A$4:$K$56</definedName>
    <definedName name="_xlnm.Print_Area" localSheetId="0">'Sormunka díjak 2015'!$A$4:$J$108</definedName>
    <definedName name="Print_Area" localSheetId="1">'Megrendelt munka díjak 2015'!$A$4:$K$31</definedName>
    <definedName name="Print_Area" localSheetId="0">'Sormunka díjak 2015'!$A$4:$H$43</definedName>
    <definedName name="Print_Titles" localSheetId="1">'Megrendelt munka díjak 2015'!$A:$A</definedName>
  </definedNames>
  <calcPr calcId="152511"/>
</workbook>
</file>

<file path=xl/calcChain.xml><?xml version="1.0" encoding="utf-8"?>
<calcChain xmlns="http://schemas.openxmlformats.org/spreadsheetml/2006/main">
  <c r="C19" i="14" l="1"/>
  <c r="E100" i="17" l="1"/>
  <c r="E101" i="17"/>
  <c r="E102" i="17"/>
  <c r="E99" i="17"/>
  <c r="E106" i="17"/>
  <c r="E107" i="17"/>
  <c r="E108" i="17"/>
  <c r="E105" i="17"/>
  <c r="E96" i="17"/>
  <c r="E95" i="17"/>
  <c r="E94" i="17"/>
  <c r="E88" i="17"/>
  <c r="E89" i="17"/>
  <c r="E87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4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9" i="17"/>
  <c r="C52" i="14"/>
  <c r="C53" i="14"/>
  <c r="C54" i="14"/>
  <c r="C55" i="14"/>
  <c r="C56" i="14"/>
  <c r="C51" i="14"/>
  <c r="C43" i="14"/>
  <c r="C44" i="14"/>
  <c r="C45" i="14"/>
  <c r="C46" i="14"/>
  <c r="C47" i="14"/>
  <c r="C42" i="14"/>
  <c r="C39" i="14"/>
  <c r="K37" i="14"/>
  <c r="I37" i="14"/>
  <c r="G37" i="14"/>
  <c r="E37" i="14"/>
  <c r="C37" i="14"/>
  <c r="K36" i="14"/>
  <c r="I36" i="14"/>
  <c r="G36" i="14"/>
  <c r="E36" i="14"/>
  <c r="C36" i="14"/>
  <c r="K35" i="14"/>
  <c r="I35" i="14"/>
  <c r="G35" i="14"/>
  <c r="E35" i="14"/>
  <c r="C35" i="14"/>
  <c r="K34" i="14"/>
  <c r="I34" i="14"/>
  <c r="G34" i="14"/>
  <c r="E34" i="14"/>
  <c r="C34" i="14"/>
  <c r="K15" i="14"/>
  <c r="K16" i="14"/>
  <c r="K17" i="14"/>
  <c r="I15" i="14"/>
  <c r="I16" i="14"/>
  <c r="I17" i="14"/>
  <c r="G15" i="14"/>
  <c r="G16" i="14"/>
  <c r="G17" i="14"/>
  <c r="E15" i="14"/>
  <c r="E16" i="14"/>
  <c r="E17" i="14"/>
  <c r="K14" i="14"/>
  <c r="I14" i="14"/>
  <c r="G14" i="14"/>
  <c r="E14" i="14"/>
  <c r="C15" i="14"/>
  <c r="C16" i="14"/>
  <c r="C17" i="14"/>
  <c r="C14" i="14"/>
  <c r="F82" i="17" l="1"/>
  <c r="G82" i="17" s="1"/>
  <c r="H82" i="17" s="1"/>
  <c r="F81" i="17"/>
  <c r="G81" i="17" s="1"/>
  <c r="H81" i="17" s="1"/>
  <c r="F80" i="17"/>
  <c r="G80" i="17" s="1"/>
  <c r="H80" i="17" s="1"/>
  <c r="F79" i="17"/>
  <c r="G79" i="17" s="1"/>
  <c r="H79" i="17" s="1"/>
  <c r="F78" i="17"/>
  <c r="G78" i="17" s="1"/>
  <c r="H78" i="17" s="1"/>
  <c r="F77" i="17"/>
  <c r="G77" i="17" s="1"/>
  <c r="H77" i="17" s="1"/>
  <c r="F76" i="17"/>
  <c r="G76" i="17" s="1"/>
  <c r="H76" i="17" s="1"/>
  <c r="F75" i="17"/>
  <c r="G75" i="17" s="1"/>
  <c r="H75" i="17" s="1"/>
  <c r="F74" i="17"/>
  <c r="G74" i="17" s="1"/>
  <c r="H74" i="17" s="1"/>
  <c r="F73" i="17"/>
  <c r="G73" i="17" s="1"/>
  <c r="H73" i="17" s="1"/>
  <c r="F72" i="17"/>
  <c r="G72" i="17" s="1"/>
  <c r="H72" i="17" s="1"/>
  <c r="F71" i="17"/>
  <c r="G71" i="17" s="1"/>
  <c r="H71" i="17" s="1"/>
  <c r="F70" i="17"/>
  <c r="G70" i="17" s="1"/>
  <c r="H70" i="17" s="1"/>
  <c r="F69" i="17"/>
  <c r="G69" i="17" s="1"/>
  <c r="H69" i="17" s="1"/>
  <c r="F68" i="17"/>
  <c r="G68" i="17" s="1"/>
  <c r="H68" i="17" s="1"/>
  <c r="F67" i="17"/>
  <c r="G67" i="17" s="1"/>
  <c r="H67" i="17" s="1"/>
  <c r="F66" i="17"/>
  <c r="G66" i="17" s="1"/>
  <c r="H66" i="17" s="1"/>
  <c r="F65" i="17"/>
  <c r="G65" i="17" s="1"/>
  <c r="H65" i="17" s="1"/>
  <c r="F64" i="17"/>
  <c r="G64" i="17" s="1"/>
  <c r="H64" i="17" s="1"/>
  <c r="F63" i="17"/>
  <c r="G63" i="17" s="1"/>
  <c r="H63" i="17" s="1"/>
  <c r="F62" i="17"/>
  <c r="G62" i="17" s="1"/>
  <c r="H62" i="17" s="1"/>
  <c r="F61" i="17"/>
  <c r="G61" i="17" s="1"/>
  <c r="H61" i="17" s="1"/>
  <c r="F60" i="17"/>
  <c r="G60" i="17" s="1"/>
  <c r="H60" i="17" s="1"/>
  <c r="F59" i="17"/>
  <c r="G59" i="17" s="1"/>
  <c r="H59" i="17" s="1"/>
  <c r="F58" i="17"/>
  <c r="G58" i="17" s="1"/>
  <c r="H58" i="17" s="1"/>
  <c r="F57" i="17"/>
  <c r="G57" i="17" s="1"/>
  <c r="H57" i="17" s="1"/>
  <c r="F56" i="17"/>
  <c r="G56" i="17" s="1"/>
  <c r="H56" i="17" s="1"/>
  <c r="F55" i="17"/>
  <c r="G55" i="17" s="1"/>
  <c r="H55" i="17" s="1"/>
  <c r="F54" i="17"/>
  <c r="G54" i="17" s="1"/>
  <c r="H54" i="17" s="1"/>
  <c r="F53" i="17"/>
  <c r="G53" i="17" s="1"/>
  <c r="H53" i="17" s="1"/>
  <c r="F52" i="17"/>
  <c r="G52" i="17" s="1"/>
  <c r="H52" i="17" s="1"/>
  <c r="F51" i="17"/>
  <c r="G51" i="17" s="1"/>
  <c r="H51" i="17" s="1"/>
  <c r="F50" i="17"/>
  <c r="G50" i="17" s="1"/>
  <c r="H50" i="17" s="1"/>
  <c r="F49" i="17"/>
  <c r="G49" i="17" s="1"/>
  <c r="H49" i="17" s="1"/>
  <c r="F42" i="17"/>
  <c r="G42" i="17" s="1"/>
  <c r="H42" i="17" s="1"/>
  <c r="F41" i="17"/>
  <c r="G41" i="17" s="1"/>
  <c r="H41" i="17" s="1"/>
  <c r="F40" i="17"/>
  <c r="G40" i="17" s="1"/>
  <c r="H40" i="17" s="1"/>
  <c r="F39" i="17"/>
  <c r="G39" i="17" s="1"/>
  <c r="H39" i="17" s="1"/>
  <c r="F38" i="17"/>
  <c r="G38" i="17" s="1"/>
  <c r="H38" i="17" s="1"/>
  <c r="F37" i="17"/>
  <c r="G37" i="17" s="1"/>
  <c r="H37" i="17" s="1"/>
  <c r="F36" i="17"/>
  <c r="G36" i="17" s="1"/>
  <c r="H36" i="17" s="1"/>
  <c r="F35" i="17"/>
  <c r="G35" i="17" s="1"/>
  <c r="H35" i="17" s="1"/>
  <c r="F34" i="17"/>
  <c r="G34" i="17" s="1"/>
  <c r="H34" i="17" s="1"/>
  <c r="F33" i="17"/>
  <c r="G33" i="17" s="1"/>
  <c r="H33" i="17" s="1"/>
  <c r="F32" i="17"/>
  <c r="G32" i="17" s="1"/>
  <c r="H32" i="17" s="1"/>
  <c r="F31" i="17"/>
  <c r="G31" i="17" s="1"/>
  <c r="H31" i="17" s="1"/>
  <c r="F30" i="17"/>
  <c r="G30" i="17" s="1"/>
  <c r="H30" i="17" s="1"/>
  <c r="F29" i="17"/>
  <c r="G29" i="17" s="1"/>
  <c r="H29" i="17" s="1"/>
  <c r="F28" i="17"/>
  <c r="G28" i="17" s="1"/>
  <c r="H28" i="17" s="1"/>
  <c r="F27" i="17"/>
  <c r="G27" i="17" s="1"/>
  <c r="H27" i="17" s="1"/>
  <c r="F26" i="17"/>
  <c r="G26" i="17" s="1"/>
  <c r="H26" i="17" s="1"/>
  <c r="F25" i="17"/>
  <c r="G25" i="17" s="1"/>
  <c r="H25" i="17" s="1"/>
  <c r="F24" i="17"/>
  <c r="G24" i="17" s="1"/>
  <c r="H24" i="17" s="1"/>
  <c r="F23" i="17"/>
  <c r="G23" i="17" s="1"/>
  <c r="H23" i="17" s="1"/>
  <c r="F22" i="17"/>
  <c r="G22" i="17" s="1"/>
  <c r="H22" i="17" s="1"/>
  <c r="F21" i="17"/>
  <c r="G21" i="17" s="1"/>
  <c r="H21" i="17" s="1"/>
  <c r="F20" i="17"/>
  <c r="G20" i="17" s="1"/>
  <c r="H20" i="17" s="1"/>
  <c r="F19" i="17"/>
  <c r="G19" i="17" s="1"/>
  <c r="H19" i="17" s="1"/>
  <c r="F18" i="17"/>
  <c r="G18" i="17" s="1"/>
  <c r="H18" i="17" s="1"/>
  <c r="F17" i="17"/>
  <c r="G17" i="17" s="1"/>
  <c r="H17" i="17" s="1"/>
  <c r="F16" i="17"/>
  <c r="G16" i="17" s="1"/>
  <c r="H16" i="17" s="1"/>
  <c r="F15" i="17"/>
  <c r="G15" i="17" s="1"/>
  <c r="H15" i="17" s="1"/>
  <c r="F14" i="17"/>
  <c r="G14" i="17" s="1"/>
  <c r="H14" i="17" s="1"/>
  <c r="F13" i="17"/>
  <c r="G13" i="17" s="1"/>
  <c r="H13" i="17" s="1"/>
  <c r="F12" i="17"/>
  <c r="G12" i="17" s="1"/>
  <c r="H12" i="17" s="1"/>
  <c r="F11" i="17"/>
  <c r="G11" i="17" s="1"/>
  <c r="H11" i="17" s="1"/>
  <c r="F10" i="17"/>
  <c r="G10" i="17" s="1"/>
  <c r="H10" i="17" s="1"/>
  <c r="F9" i="17"/>
  <c r="G9" i="17" s="1"/>
  <c r="H9" i="17" s="1"/>
  <c r="E21" i="14" l="1"/>
</calcChain>
</file>

<file path=xl/sharedStrings.xml><?xml version="1.0" encoding="utf-8"?>
<sst xmlns="http://schemas.openxmlformats.org/spreadsheetml/2006/main" count="396" uniqueCount="151">
  <si>
    <t>Égéstermék elvezető jele</t>
  </si>
  <si>
    <t>ENHS</t>
  </si>
  <si>
    <t>ENHG</t>
  </si>
  <si>
    <t>KNHS</t>
  </si>
  <si>
    <t>KNHG</t>
  </si>
  <si>
    <t>NNHS</t>
  </si>
  <si>
    <t>NNHG</t>
  </si>
  <si>
    <t>ENTS</t>
  </si>
  <si>
    <t>ENTG</t>
  </si>
  <si>
    <t>KNTS</t>
  </si>
  <si>
    <t>KNTG</t>
  </si>
  <si>
    <t>NNTS</t>
  </si>
  <si>
    <t>NNTG</t>
  </si>
  <si>
    <t>EZHS</t>
  </si>
  <si>
    <t>EZHG</t>
  </si>
  <si>
    <t>KZHS</t>
  </si>
  <si>
    <t>KZHG</t>
  </si>
  <si>
    <t>EZTS</t>
  </si>
  <si>
    <t>EZTG</t>
  </si>
  <si>
    <t>KZTS</t>
  </si>
  <si>
    <t>KZTG</t>
  </si>
  <si>
    <t>NZTS</t>
  </si>
  <si>
    <t>NZTG</t>
  </si>
  <si>
    <t>ET</t>
  </si>
  <si>
    <t>KT</t>
  </si>
  <si>
    <t>NT</t>
  </si>
  <si>
    <t>GT*</t>
  </si>
  <si>
    <t>GNHS*</t>
  </si>
  <si>
    <t>GNHG*</t>
  </si>
  <si>
    <t>GZHS*</t>
  </si>
  <si>
    <t>GZHG*</t>
  </si>
  <si>
    <t>GZTS*</t>
  </si>
  <si>
    <t>GZTG*</t>
  </si>
  <si>
    <t>megnevezés</t>
  </si>
  <si>
    <t>ellenőrzés, tisztítás</t>
  </si>
  <si>
    <t>összesen</t>
  </si>
  <si>
    <t>végzendő tevékenységek munkaegységei alkalmanként</t>
  </si>
  <si>
    <t>egyedi, nyílt égésterű, túlnyomásos, szilárd tüzelőanyaggal</t>
  </si>
  <si>
    <t>egyedi, nyílt égésterű, túlnyomásos, gáz tüzelőanyaggal</t>
  </si>
  <si>
    <t>központi, nyílt égésterű, túlnyomásos, szilárd tüzelőanyaggal</t>
  </si>
  <si>
    <t>központi, nyílt égésterű, túlnyomásos, gáz tüzelőanyaggal</t>
  </si>
  <si>
    <t>nagy keresztmetszetű, nyílt égésterű, túlnyomásos, szilárd tüzelőanyaggal</t>
  </si>
  <si>
    <t>nagy keresztmetszetű, nyílt égésterű, túlnyomásos, gáz tüzelőanyaggal</t>
  </si>
  <si>
    <t>NZHS</t>
  </si>
  <si>
    <t>NZHG</t>
  </si>
  <si>
    <t>egyedi, zárt égésterű, túlnyomásos, szilárd tüzelőanyaggal</t>
  </si>
  <si>
    <t>egyedi, zárt égésterű, túlnyomásos, gáz tüzelőanyaggal</t>
  </si>
  <si>
    <t>központi, zárt égésterű, túlnyomásos, szilárd tüzelőanyaggal</t>
  </si>
  <si>
    <t>központi, zárt égésterű, túlnyomásos, gáz tüzelőanyaggal</t>
  </si>
  <si>
    <t>nagy keresztmetszetű, zárt égésterű, túlnyomásos, szilárd tüzelőanyaggal</t>
  </si>
  <si>
    <t>nagy keresztmetszetű, zárt égésterű, túlnyomásos, gáz tüzelőanyaggal</t>
  </si>
  <si>
    <t>gyűjtő jellegű, nyílt égésterű, huzathatás alatt álló, szilárd tüzelőanyaggal</t>
  </si>
  <si>
    <t>gyűjtő jellegű, nyílt égésterű, huzathatás alatt álló, gáz tüzelőanyaggal</t>
  </si>
  <si>
    <t>gyűjtő jellegű, zárt égésterű, huzathatás alatt álló, szilárd tüzelőanyaggal</t>
  </si>
  <si>
    <t>gyűjtő jellegű, zárt égésterű, huzathatás alatt álló, gáz tüzelőanyaggal</t>
  </si>
  <si>
    <t>gyűjtő jellegű, zárt égésterű, túlnyomásos, szilárd tüzelőanyaggal</t>
  </si>
  <si>
    <t>gyűjtő jellegű, zárt égésterű, túlnyomásos, gáz tüzelőanyaggal</t>
  </si>
  <si>
    <t>egyedi tartalék</t>
  </si>
  <si>
    <t>központi tartalék</t>
  </si>
  <si>
    <t>gyűjtő tartalék</t>
  </si>
  <si>
    <t>db</t>
  </si>
  <si>
    <t>fm</t>
  </si>
  <si>
    <t>szint</t>
  </si>
  <si>
    <t>ENH</t>
  </si>
  <si>
    <t>ENT</t>
  </si>
  <si>
    <t>EZH</t>
  </si>
  <si>
    <t>EZT</t>
  </si>
  <si>
    <t>GNH</t>
  </si>
  <si>
    <t>GZH</t>
  </si>
  <si>
    <t>GZT</t>
  </si>
  <si>
    <t>GT</t>
  </si>
  <si>
    <t>KNH</t>
  </si>
  <si>
    <t>KNT</t>
  </si>
  <si>
    <t>NNH</t>
  </si>
  <si>
    <t>NNT</t>
  </si>
  <si>
    <t>KZH</t>
  </si>
  <si>
    <t>KZT</t>
  </si>
  <si>
    <t>NZH</t>
  </si>
  <si>
    <t>NZT</t>
  </si>
  <si>
    <t>Új égéstermék elvezető kivitelezés közbeni, eltakarás előtti viszgálata:</t>
  </si>
  <si>
    <t>Új , felújított, átalakított vagy újból használatba vett égéstermék elvezető üzembe helyezés előtti vizsgálata:</t>
  </si>
  <si>
    <t>Meglévő égéstermék-elvezető, funkcióváltásával, átalakításával, használaton kívül helyezésével vagy bontásával kapcsolatos előzetes helyszíni vizsgálat:</t>
  </si>
  <si>
    <t>Meglévő égéstermék-elvezető, tüzelőanyag váltással, tüzelőberendezés cserével, új tüzelőberendezés üzembe helyezésével kapcsolatos előzetes helyszíni vizsgálat:</t>
  </si>
  <si>
    <t>nettó díj</t>
  </si>
  <si>
    <t>munka- egység</t>
  </si>
  <si>
    <t>Megrendelésre végzett tevékenység leírása</t>
  </si>
  <si>
    <t>kettő - hat lakás, illetve rendeltetési egység esetén:</t>
  </si>
  <si>
    <t>egy lakás, illetve rendeltetési egység esetén:</t>
  </si>
  <si>
    <t>hatnál több lakás, illetve rendeltetési egység esetén (épületenként) :</t>
  </si>
  <si>
    <t>központi kéményes épület (60-140kW):</t>
  </si>
  <si>
    <t>ipari és kommunáls létesítmények (140kW felett):</t>
  </si>
  <si>
    <t>helyszíni szaktanácsadás (kiszállási díj is terheli):</t>
  </si>
  <si>
    <t>Tervezett kialakítás műszaki megfelelőségével kapcsolatos vizsgálat díjalapja:</t>
  </si>
  <si>
    <t>/ mérnökóra</t>
  </si>
  <si>
    <t>egyedi, nyílt égésterű, huzathatás alatt álló, szilárd tüzelőanyaggal</t>
  </si>
  <si>
    <t>egyedi, nyílt égésterű, huzathatás alatt álló, gáz tüzelőanyaggal</t>
  </si>
  <si>
    <t>központi, nyílt égésterű, huzathatás alatt álló, szilárd tüzelőanyaggal</t>
  </si>
  <si>
    <t>központi, nyílt égésterű, huzathatás alatt álló, gáz tüzelőanyaggal</t>
  </si>
  <si>
    <t>nagy keresztmetszetű, nyílt égésterű, huzathatás alatt álló, szilárd tüzelőanyaggal</t>
  </si>
  <si>
    <t>nagy keresztmetszetű, nyílt égésterű, huzathatás alatt álló, gáz tüzelőanyaggal</t>
  </si>
  <si>
    <t>egyedi, zárt égésterű, huzathatás alatt álló, szilárd tüzelőanyaggal</t>
  </si>
  <si>
    <t>egyedi, zárt égésterű, huzathatás alatt álló, gáz tüzelőanyaggal</t>
  </si>
  <si>
    <t>központi, zárt égésterű, huzathatás alatt álló, szilárd tüzelőanyaggal</t>
  </si>
  <si>
    <t>központi, zárt égésterű, huzathatás alatt álló, gáz tüzelőanyaggal</t>
  </si>
  <si>
    <t>nagy keresztmetszetű, zárt égésterű, huzathatás alatt álló, szilárd tüzelőanyaggal</t>
  </si>
  <si>
    <t>nagy keresztmetszetű, zárt égésterűhuzathatás alatt álló, szilárd tüzelőanyaggal</t>
  </si>
  <si>
    <t>nagy keresztmetszetű tartalék</t>
  </si>
  <si>
    <t>kiszállás ( 1 munkaegység / alkalom ):</t>
  </si>
  <si>
    <t xml:space="preserve">*Mellékcsatornás gyűjtő jelegű égéstermék elvezető esetén a mellékcsatornát plusz szintnek kell tekinteni! </t>
  </si>
  <si>
    <r>
      <t>1/a. Sormunka keretében végzett tevékenységek,</t>
    </r>
    <r>
      <rPr>
        <b/>
        <sz val="9"/>
        <color theme="1"/>
        <rFont val="Arial"/>
        <family val="2"/>
        <charset val="238"/>
      </rPr>
      <t xml:space="preserve"> természetes személyek</t>
    </r>
    <r>
      <rPr>
        <sz val="9"/>
        <color theme="1"/>
        <rFont val="Arial"/>
        <family val="2"/>
        <charset val="238"/>
      </rPr>
      <t xml:space="preserve"> részére</t>
    </r>
  </si>
  <si>
    <t>szolgáltatási díj</t>
  </si>
  <si>
    <r>
      <t>4/b. Műszaki megoldások megfelelőségével összefüggő, megrendelt vizsgálatok,</t>
    </r>
    <r>
      <rPr>
        <b/>
        <sz val="10"/>
        <color theme="1"/>
        <rFont val="Arial"/>
        <family val="2"/>
        <charset val="238"/>
      </rPr>
      <t xml:space="preserve">  nem természtes személyek </t>
    </r>
    <r>
      <rPr>
        <sz val="10"/>
        <color theme="1"/>
        <rFont val="Arial"/>
        <family val="2"/>
        <charset val="238"/>
      </rPr>
      <t>részére</t>
    </r>
  </si>
  <si>
    <r>
      <t xml:space="preserve">3/a. Megrendelésre végzett tevékenységek, </t>
    </r>
    <r>
      <rPr>
        <b/>
        <sz val="10"/>
        <color theme="1"/>
        <rFont val="Arial"/>
        <family val="2"/>
        <charset val="238"/>
      </rPr>
      <t xml:space="preserve">természetes személyek </t>
    </r>
    <r>
      <rPr>
        <sz val="10"/>
        <color theme="1"/>
        <rFont val="Arial"/>
        <family val="2"/>
        <charset val="238"/>
      </rPr>
      <t>részére</t>
    </r>
  </si>
  <si>
    <r>
      <t xml:space="preserve">3/b. Megrendelésre végzett tevékenységek, </t>
    </r>
    <r>
      <rPr>
        <b/>
        <sz val="10"/>
        <color theme="1"/>
        <rFont val="Arial"/>
        <family val="2"/>
        <charset val="238"/>
      </rPr>
      <t xml:space="preserve">nem természetes személyek </t>
    </r>
    <r>
      <rPr>
        <sz val="10"/>
        <color theme="1"/>
        <rFont val="Arial"/>
        <family val="2"/>
        <charset val="238"/>
      </rPr>
      <t>részére</t>
    </r>
  </si>
  <si>
    <r>
      <t>4/a. Műszaki megoldások megfelelőségével összefüggő, megrendelt vizsgálatok,</t>
    </r>
    <r>
      <rPr>
        <b/>
        <sz val="10"/>
        <color theme="1"/>
        <rFont val="Arial"/>
        <family val="2"/>
        <charset val="238"/>
      </rPr>
      <t xml:space="preserve"> természtes személyek </t>
    </r>
    <r>
      <rPr>
        <sz val="10"/>
        <color theme="1"/>
        <rFont val="Arial"/>
        <family val="2"/>
        <charset val="238"/>
      </rPr>
      <t>részére</t>
    </r>
  </si>
  <si>
    <t>nyilvántartási egység</t>
  </si>
  <si>
    <t>Ft</t>
  </si>
  <si>
    <t>műszaki felülvizsgálat időarányos része</t>
  </si>
  <si>
    <t>négyévenkénti műszaki fefülvizsgálat</t>
  </si>
  <si>
    <t>munka-ráfordítás</t>
  </si>
  <si>
    <t>2015 évtől a kéményhez kapcsolódó többlettevékenység</t>
  </si>
  <si>
    <t>2014 évig végzett kéményseprő-ipari tevékenységek</t>
  </si>
  <si>
    <r>
      <t xml:space="preserve">1/b. Sormunka keretében végzett tevékenységek, </t>
    </r>
    <r>
      <rPr>
        <b/>
        <sz val="9"/>
        <color theme="1"/>
        <rFont val="Arial"/>
        <family val="2"/>
        <charset val="238"/>
      </rPr>
      <t>nem természetes személyek</t>
    </r>
    <r>
      <rPr>
        <sz val="9"/>
        <color theme="1"/>
        <rFont val="Arial"/>
        <family val="2"/>
        <charset val="238"/>
      </rPr>
      <t xml:space="preserve"> részére</t>
    </r>
  </si>
  <si>
    <t>Tevékenység</t>
  </si>
  <si>
    <t>Műszaki biztonsági felülvizsgálat meglétének ellenőrzése</t>
  </si>
  <si>
    <t xml:space="preserve">Levegő utánpótlás vizsgálata csekklista alapján légtér-összeköttetésben lévő rendeltetési egységenként </t>
  </si>
  <si>
    <t>Új tevékenységek 2015 től                      nettó 2000.-Ft / munkaráfordítás</t>
  </si>
  <si>
    <t>nyilvántar-tási egység</t>
  </si>
  <si>
    <t>paraméter</t>
  </si>
  <si>
    <t>Égéstermék paramétereinek ellenőrzése (négyévenkénti műszaki felülvizsgálat alkalmával)</t>
  </si>
  <si>
    <t>A sormunka keretében feltárt az égéstermék-elvezetõ járatában lerakódott, csak égetéssel eltávolítható szurokréteg kiégetése külön egyeztetés alapján</t>
  </si>
  <si>
    <t>db/óra</t>
  </si>
  <si>
    <t>Közvetlen homlokzati égéstermék-kivezetéssel rendelkezõ tüzelõberendezések égéstermék-elvezetõjének ellenõrzése, tisztítása</t>
  </si>
  <si>
    <t xml:space="preserve">A 10 000 cm2 feletti járat keresztmetszetû égéstermék-elvezetõ ellenõrzése tisztítása </t>
  </si>
  <si>
    <t>A fenti tevékenységeket további kiszállási díj terheli</t>
  </si>
  <si>
    <t>alkalom</t>
  </si>
  <si>
    <r>
      <t>2.1/a Egyéb sormunka keretében végzett tevékenységek</t>
    </r>
    <r>
      <rPr>
        <b/>
        <sz val="9"/>
        <color theme="1"/>
        <rFont val="Arial"/>
        <family val="2"/>
        <charset val="238"/>
      </rPr>
      <t xml:space="preserve"> természetes személyek</t>
    </r>
    <r>
      <rPr>
        <sz val="9"/>
        <color theme="1"/>
        <rFont val="Arial"/>
        <family val="2"/>
        <charset val="238"/>
      </rPr>
      <t xml:space="preserve"> részére</t>
    </r>
  </si>
  <si>
    <r>
      <t xml:space="preserve">2.1/b Egyéb sormunka keretében végzett tevékenységek </t>
    </r>
    <r>
      <rPr>
        <b/>
        <sz val="9"/>
        <color theme="1"/>
        <rFont val="Arial"/>
        <family val="2"/>
        <charset val="238"/>
      </rPr>
      <t>nem természetes személyek</t>
    </r>
    <r>
      <rPr>
        <sz val="9"/>
        <color theme="1"/>
        <rFont val="Arial"/>
        <family val="2"/>
        <charset val="238"/>
      </rPr>
      <t xml:space="preserve"> részére</t>
    </r>
  </si>
  <si>
    <r>
      <t xml:space="preserve">2.2/a. Megrendelésre kötelező tevékenységek </t>
    </r>
    <r>
      <rPr>
        <b/>
        <sz val="9"/>
        <color theme="1"/>
        <rFont val="Arial"/>
        <family val="2"/>
        <charset val="238"/>
      </rPr>
      <t>természetes személyek</t>
    </r>
    <r>
      <rPr>
        <sz val="9"/>
        <color theme="1"/>
        <rFont val="Arial"/>
        <family val="2"/>
        <charset val="238"/>
      </rPr>
      <t xml:space="preserve"> részére</t>
    </r>
  </si>
  <si>
    <r>
      <t>2.2/b. Megrendelésre kötelező tevékenységek</t>
    </r>
    <r>
      <rPr>
        <b/>
        <sz val="9"/>
        <color theme="1"/>
        <rFont val="Arial"/>
        <family val="2"/>
        <charset val="238"/>
      </rPr>
      <t xml:space="preserve"> nem természetes személyek</t>
    </r>
    <r>
      <rPr>
        <sz val="9"/>
        <color theme="1"/>
        <rFont val="Arial"/>
        <family val="2"/>
        <charset val="238"/>
      </rPr>
      <t xml:space="preserve"> részére</t>
    </r>
  </si>
  <si>
    <t>Új tevékenységek 2015 től                      nettó 2982.-Ft / munkaráfordítás</t>
  </si>
  <si>
    <t>Ft (nettó)</t>
  </si>
  <si>
    <t>lakosági</t>
  </si>
  <si>
    <t>közületi</t>
  </si>
  <si>
    <t>3. munkatípusok munkaráfordítás nettó díja</t>
  </si>
  <si>
    <t>4. munkatípusok  munkaráfordítás nettó díja</t>
  </si>
  <si>
    <t>lakossági</t>
  </si>
  <si>
    <t>1. munkafolyamat munkaráfordításának nettó díja</t>
  </si>
  <si>
    <t>2. munkafolyamat munkaráfordításának nettó díja</t>
  </si>
  <si>
    <t>kémények ellenőrzésének és tisztításának 2015 évi nettó díja</t>
  </si>
  <si>
    <t>összekötő elem, füstcső, füstcsatorna ellenőrzésének és tisztításának nettó díja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</si>
</sst>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\ &quot;Ft&quot;"/>
    <numFmt numFmtId="166" formatCode="#,##0.00&quot; (mh)&quot;"/>
    <numFmt numFmtId="167" formatCode="#,##0&quot;,Ft+Áfa&quot;"/>
    <numFmt numFmtId="168" formatCode="#,##0\ _F_t"/>
  </numFmts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7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2" fontId="4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66" fontId="4" fillId="0" borderId="9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/>
    <xf numFmtId="165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left" vertical="center"/>
    </xf>
    <xf numFmtId="16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167" fontId="1" fillId="0" borderId="0" xfId="0" applyNumberFormat="1" applyFont="1" applyBorder="1" applyAlignment="1"/>
    <xf numFmtId="167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/>
    <xf numFmtId="167" fontId="1" fillId="0" borderId="5" xfId="0" applyNumberFormat="1" applyFont="1" applyBorder="1" applyAlignment="1">
      <alignment vertical="center"/>
    </xf>
    <xf numFmtId="167" fontId="0" fillId="0" borderId="0" xfId="0" applyNumberFormat="1" applyFont="1"/>
    <xf numFmtId="167" fontId="1" fillId="0" borderId="1" xfId="0" applyNumberFormat="1" applyFont="1" applyBorder="1" applyAlignment="1"/>
    <xf numFmtId="167" fontId="1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5" fontId="9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5" fontId="15" fillId="0" borderId="15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right" vertical="center"/>
    </xf>
    <xf numFmtId="165" fontId="15" fillId="0" borderId="15" xfId="0" applyNumberFormat="1" applyFont="1" applyBorder="1" applyAlignment="1">
      <alignment horizontal="right" vertical="center"/>
    </xf>
    <xf numFmtId="165" fontId="15" fillId="0" borderId="16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165" fontId="6" fillId="0" borderId="11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0" fillId="0" borderId="18" xfId="0" applyFont="1" applyBorder="1"/>
    <xf numFmtId="0" fontId="16" fillId="0" borderId="18" xfId="0" applyFont="1" applyBorder="1" applyAlignment="1">
      <alignment horizontal="center" vertical="center" wrapText="1"/>
    </xf>
    <xf numFmtId="167" fontId="16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7" fontId="0" fillId="0" borderId="0" xfId="0" applyNumberFormat="1" applyFont="1" applyAlignment="1">
      <alignment horizontal="left" vertical="top" wrapText="1"/>
    </xf>
    <xf numFmtId="0" fontId="17" fillId="0" borderId="18" xfId="0" applyFont="1" applyBorder="1" applyAlignment="1">
      <alignment horizontal="left" vertical="center" wrapText="1"/>
    </xf>
    <xf numFmtId="168" fontId="17" fillId="0" borderId="18" xfId="0" applyNumberFormat="1" applyFont="1" applyBorder="1" applyAlignment="1">
      <alignment horizontal="right" vertical="center" wrapText="1"/>
    </xf>
    <xf numFmtId="165" fontId="15" fillId="0" borderId="16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view="pageLayout" zoomScaleNormal="100" zoomScaleSheetLayoutView="100" workbookViewId="0">
      <selection activeCell="L4" sqref="L4"/>
    </sheetView>
  </sheetViews>
  <sheetFormatPr defaultRowHeight="15" x14ac:dyDescent="0.25"/>
  <cols>
    <col min="2" max="2" width="36.140625" customWidth="1"/>
    <col min="3" max="7" width="7.7109375" customWidth="1"/>
    <col min="8" max="8" width="7.7109375" style="36" customWidth="1"/>
    <col min="9" max="9" width="7.7109375" style="35" customWidth="1"/>
    <col min="10" max="10" width="7.7109375" customWidth="1"/>
  </cols>
  <sheetData>
    <row r="1" spans="1:10" x14ac:dyDescent="0.25">
      <c r="A1" s="81"/>
      <c r="B1" s="82"/>
      <c r="C1" s="76" t="s">
        <v>146</v>
      </c>
      <c r="D1" s="76" t="s">
        <v>143</v>
      </c>
    </row>
    <row r="2" spans="1:10" x14ac:dyDescent="0.25">
      <c r="A2" s="80" t="s">
        <v>147</v>
      </c>
      <c r="B2" s="80"/>
      <c r="C2" s="76">
        <v>2000</v>
      </c>
      <c r="D2" s="76">
        <v>2000</v>
      </c>
    </row>
    <row r="3" spans="1:10" x14ac:dyDescent="0.25">
      <c r="A3" s="80" t="s">
        <v>148</v>
      </c>
      <c r="B3" s="80"/>
      <c r="C3" s="76">
        <v>2000</v>
      </c>
      <c r="D3" s="76">
        <v>2000</v>
      </c>
    </row>
    <row r="4" spans="1:10" ht="16.5" customHeight="1" x14ac:dyDescent="0.25">
      <c r="A4" s="83" t="s">
        <v>109</v>
      </c>
      <c r="B4" s="83"/>
      <c r="C4" s="83"/>
      <c r="D4" s="83"/>
      <c r="E4" s="83"/>
      <c r="F4" s="83"/>
      <c r="G4" s="83"/>
      <c r="H4" s="83"/>
      <c r="I4" s="38"/>
      <c r="J4" s="38"/>
    </row>
    <row r="5" spans="1:10" ht="42" customHeight="1" thickBot="1" x14ac:dyDescent="0.3">
      <c r="A5" s="90"/>
      <c r="B5" s="91"/>
      <c r="C5" s="64"/>
      <c r="D5" s="85" t="s">
        <v>121</v>
      </c>
      <c r="E5" s="85"/>
      <c r="F5" s="85"/>
      <c r="G5" s="85"/>
      <c r="H5" s="86"/>
      <c r="I5" s="84" t="s">
        <v>120</v>
      </c>
      <c r="J5" s="84"/>
    </row>
    <row r="6" spans="1:10" s="37" customFormat="1" ht="21.95" customHeight="1" x14ac:dyDescent="0.15">
      <c r="A6" s="78" t="s">
        <v>0</v>
      </c>
      <c r="B6" s="78" t="s">
        <v>33</v>
      </c>
      <c r="C6" s="78" t="s">
        <v>115</v>
      </c>
      <c r="D6" s="78" t="s">
        <v>36</v>
      </c>
      <c r="E6" s="78"/>
      <c r="F6" s="78"/>
      <c r="G6" s="92"/>
      <c r="H6" s="88" t="s">
        <v>149</v>
      </c>
      <c r="I6" s="78" t="s">
        <v>150</v>
      </c>
      <c r="J6" s="78"/>
    </row>
    <row r="7" spans="1:10" s="37" customFormat="1" ht="62.1" customHeight="1" thickBot="1" x14ac:dyDescent="0.2">
      <c r="A7" s="78"/>
      <c r="B7" s="78"/>
      <c r="C7" s="78"/>
      <c r="D7" s="41" t="s">
        <v>34</v>
      </c>
      <c r="E7" s="41" t="s">
        <v>118</v>
      </c>
      <c r="F7" s="41" t="s">
        <v>117</v>
      </c>
      <c r="G7" s="42" t="s">
        <v>35</v>
      </c>
      <c r="H7" s="89"/>
      <c r="I7" s="78"/>
      <c r="J7" s="79"/>
    </row>
    <row r="8" spans="1:10" s="40" customFormat="1" ht="17.25" customHeight="1" x14ac:dyDescent="0.15">
      <c r="A8" s="78"/>
      <c r="B8" s="78"/>
      <c r="C8" s="78"/>
      <c r="D8" s="41" t="s">
        <v>119</v>
      </c>
      <c r="E8" s="41" t="s">
        <v>119</v>
      </c>
      <c r="F8" s="41" t="s">
        <v>119</v>
      </c>
      <c r="G8" s="41" t="s">
        <v>119</v>
      </c>
      <c r="H8" s="43" t="s">
        <v>116</v>
      </c>
      <c r="I8" s="42" t="s">
        <v>119</v>
      </c>
      <c r="J8" s="51" t="s">
        <v>116</v>
      </c>
    </row>
    <row r="9" spans="1:10" s="39" customFormat="1" ht="22.5" customHeight="1" x14ac:dyDescent="0.25">
      <c r="A9" s="65" t="s">
        <v>1</v>
      </c>
      <c r="B9" s="45" t="s">
        <v>94</v>
      </c>
      <c r="C9" s="46" t="s">
        <v>60</v>
      </c>
      <c r="D9" s="47">
        <v>0.37</v>
      </c>
      <c r="E9" s="47">
        <v>0.8</v>
      </c>
      <c r="F9" s="47">
        <f>E9/4</f>
        <v>0.2</v>
      </c>
      <c r="G9" s="48">
        <f>D9+F9</f>
        <v>0.57000000000000006</v>
      </c>
      <c r="H9" s="49">
        <f>G9*$C$2</f>
        <v>1140.0000000000002</v>
      </c>
      <c r="I9" s="52">
        <v>0.17</v>
      </c>
      <c r="J9" s="53">
        <f>I9*$C$2</f>
        <v>340</v>
      </c>
    </row>
    <row r="10" spans="1:10" s="39" customFormat="1" ht="22.5" customHeight="1" x14ac:dyDescent="0.25">
      <c r="A10" s="65" t="s">
        <v>2</v>
      </c>
      <c r="B10" s="45" t="s">
        <v>95</v>
      </c>
      <c r="C10" s="46" t="s">
        <v>60</v>
      </c>
      <c r="D10" s="47">
        <v>0.3</v>
      </c>
      <c r="E10" s="47">
        <v>0.8</v>
      </c>
      <c r="F10" s="47">
        <f t="shared" ref="F10:F42" si="0">E10/4</f>
        <v>0.2</v>
      </c>
      <c r="G10" s="48">
        <f t="shared" ref="G10:G42" si="1">D10+F10</f>
        <v>0.5</v>
      </c>
      <c r="H10" s="49">
        <f t="shared" ref="H10:H42" si="2">G10*$C$2</f>
        <v>1000</v>
      </c>
      <c r="I10" s="52">
        <v>0.14000000000000001</v>
      </c>
      <c r="J10" s="53">
        <f t="shared" ref="J10:J42" si="3">I10*$C$2</f>
        <v>280</v>
      </c>
    </row>
    <row r="11" spans="1:10" ht="22.5" customHeight="1" x14ac:dyDescent="0.25">
      <c r="A11" s="65" t="s">
        <v>3</v>
      </c>
      <c r="B11" s="45" t="s">
        <v>96</v>
      </c>
      <c r="C11" s="46" t="s">
        <v>61</v>
      </c>
      <c r="D11" s="47">
        <v>0.2</v>
      </c>
      <c r="E11" s="47">
        <v>0.28000000000000003</v>
      </c>
      <c r="F11" s="47">
        <f t="shared" si="0"/>
        <v>7.0000000000000007E-2</v>
      </c>
      <c r="G11" s="48">
        <f t="shared" si="1"/>
        <v>0.27</v>
      </c>
      <c r="H11" s="49">
        <f t="shared" si="2"/>
        <v>540</v>
      </c>
      <c r="I11" s="52">
        <v>0.2</v>
      </c>
      <c r="J11" s="53">
        <f t="shared" si="3"/>
        <v>400</v>
      </c>
    </row>
    <row r="12" spans="1:10" s="39" customFormat="1" ht="22.5" customHeight="1" x14ac:dyDescent="0.25">
      <c r="A12" s="65" t="s">
        <v>4</v>
      </c>
      <c r="B12" s="45" t="s">
        <v>97</v>
      </c>
      <c r="C12" s="46" t="s">
        <v>61</v>
      </c>
      <c r="D12" s="47">
        <v>0.14000000000000001</v>
      </c>
      <c r="E12" s="47">
        <v>0.28000000000000003</v>
      </c>
      <c r="F12" s="47">
        <f t="shared" si="0"/>
        <v>7.0000000000000007E-2</v>
      </c>
      <c r="G12" s="48">
        <f t="shared" si="1"/>
        <v>0.21000000000000002</v>
      </c>
      <c r="H12" s="49">
        <f t="shared" si="2"/>
        <v>420.00000000000006</v>
      </c>
      <c r="I12" s="52">
        <v>0.14000000000000001</v>
      </c>
      <c r="J12" s="53">
        <f t="shared" si="3"/>
        <v>280</v>
      </c>
    </row>
    <row r="13" spans="1:10" ht="22.5" customHeight="1" x14ac:dyDescent="0.25">
      <c r="A13" s="65" t="s">
        <v>5</v>
      </c>
      <c r="B13" s="45" t="s">
        <v>98</v>
      </c>
      <c r="C13" s="46" t="s">
        <v>61</v>
      </c>
      <c r="D13" s="47">
        <v>0.3</v>
      </c>
      <c r="E13" s="47">
        <v>0.28000000000000003</v>
      </c>
      <c r="F13" s="47">
        <f t="shared" si="0"/>
        <v>7.0000000000000007E-2</v>
      </c>
      <c r="G13" s="48">
        <f t="shared" si="1"/>
        <v>0.37</v>
      </c>
      <c r="H13" s="49">
        <f t="shared" si="2"/>
        <v>740</v>
      </c>
      <c r="I13" s="52">
        <v>0.3</v>
      </c>
      <c r="J13" s="53">
        <f t="shared" si="3"/>
        <v>600</v>
      </c>
    </row>
    <row r="14" spans="1:10" ht="22.5" customHeight="1" x14ac:dyDescent="0.25">
      <c r="A14" s="65" t="s">
        <v>6</v>
      </c>
      <c r="B14" s="45" t="s">
        <v>99</v>
      </c>
      <c r="C14" s="46" t="s">
        <v>61</v>
      </c>
      <c r="D14" s="47">
        <v>0.21</v>
      </c>
      <c r="E14" s="47">
        <v>0.28000000000000003</v>
      </c>
      <c r="F14" s="47">
        <f t="shared" si="0"/>
        <v>7.0000000000000007E-2</v>
      </c>
      <c r="G14" s="48">
        <f t="shared" si="1"/>
        <v>0.28000000000000003</v>
      </c>
      <c r="H14" s="49">
        <f t="shared" si="2"/>
        <v>560</v>
      </c>
      <c r="I14" s="52">
        <v>0.21</v>
      </c>
      <c r="J14" s="53">
        <f t="shared" si="3"/>
        <v>420</v>
      </c>
    </row>
    <row r="15" spans="1:10" ht="22.5" customHeight="1" x14ac:dyDescent="0.25">
      <c r="A15" s="65" t="s">
        <v>7</v>
      </c>
      <c r="B15" s="45" t="s">
        <v>37</v>
      </c>
      <c r="C15" s="46" t="s">
        <v>60</v>
      </c>
      <c r="D15" s="47">
        <v>0.42</v>
      </c>
      <c r="E15" s="47">
        <v>0.8</v>
      </c>
      <c r="F15" s="47">
        <f t="shared" si="0"/>
        <v>0.2</v>
      </c>
      <c r="G15" s="48">
        <f t="shared" si="1"/>
        <v>0.62</v>
      </c>
      <c r="H15" s="49">
        <f t="shared" si="2"/>
        <v>1240</v>
      </c>
      <c r="I15" s="52">
        <v>0.17</v>
      </c>
      <c r="J15" s="53">
        <f t="shared" si="3"/>
        <v>340</v>
      </c>
    </row>
    <row r="16" spans="1:10" ht="22.5" customHeight="1" x14ac:dyDescent="0.25">
      <c r="A16" s="65" t="s">
        <v>8</v>
      </c>
      <c r="B16" s="45" t="s">
        <v>38</v>
      </c>
      <c r="C16" s="46" t="s">
        <v>60</v>
      </c>
      <c r="D16" s="47">
        <v>0.34</v>
      </c>
      <c r="E16" s="47">
        <v>0.8</v>
      </c>
      <c r="F16" s="47">
        <f t="shared" si="0"/>
        <v>0.2</v>
      </c>
      <c r="G16" s="48">
        <f t="shared" si="1"/>
        <v>0.54</v>
      </c>
      <c r="H16" s="49">
        <f t="shared" si="2"/>
        <v>1080</v>
      </c>
      <c r="I16" s="52">
        <v>0.14000000000000001</v>
      </c>
      <c r="J16" s="53">
        <f t="shared" si="3"/>
        <v>280</v>
      </c>
    </row>
    <row r="17" spans="1:10" ht="22.5" customHeight="1" x14ac:dyDescent="0.25">
      <c r="A17" s="65" t="s">
        <v>9</v>
      </c>
      <c r="B17" s="45" t="s">
        <v>39</v>
      </c>
      <c r="C17" s="46" t="s">
        <v>61</v>
      </c>
      <c r="D17" s="47">
        <v>0.24</v>
      </c>
      <c r="E17" s="47">
        <v>0.28000000000000003</v>
      </c>
      <c r="F17" s="47">
        <f t="shared" si="0"/>
        <v>7.0000000000000007E-2</v>
      </c>
      <c r="G17" s="48">
        <f t="shared" si="1"/>
        <v>0.31</v>
      </c>
      <c r="H17" s="49">
        <f t="shared" si="2"/>
        <v>620</v>
      </c>
      <c r="I17" s="52">
        <v>0.24</v>
      </c>
      <c r="J17" s="53">
        <f t="shared" si="3"/>
        <v>480</v>
      </c>
    </row>
    <row r="18" spans="1:10" ht="22.5" customHeight="1" x14ac:dyDescent="0.25">
      <c r="A18" s="65" t="s">
        <v>10</v>
      </c>
      <c r="B18" s="45" t="s">
        <v>40</v>
      </c>
      <c r="C18" s="46" t="s">
        <v>61</v>
      </c>
      <c r="D18" s="47">
        <v>0.17</v>
      </c>
      <c r="E18" s="47">
        <v>0.28000000000000003</v>
      </c>
      <c r="F18" s="47">
        <f t="shared" si="0"/>
        <v>7.0000000000000007E-2</v>
      </c>
      <c r="G18" s="48">
        <f t="shared" si="1"/>
        <v>0.24000000000000002</v>
      </c>
      <c r="H18" s="49">
        <f t="shared" si="2"/>
        <v>480.00000000000006</v>
      </c>
      <c r="I18" s="52">
        <v>0.17</v>
      </c>
      <c r="J18" s="53">
        <f t="shared" si="3"/>
        <v>340</v>
      </c>
    </row>
    <row r="19" spans="1:10" ht="22.5" customHeight="1" x14ac:dyDescent="0.25">
      <c r="A19" s="65" t="s">
        <v>11</v>
      </c>
      <c r="B19" s="45" t="s">
        <v>41</v>
      </c>
      <c r="C19" s="46" t="s">
        <v>61</v>
      </c>
      <c r="D19" s="47">
        <v>0.32</v>
      </c>
      <c r="E19" s="47">
        <v>0.28000000000000003</v>
      </c>
      <c r="F19" s="47">
        <f t="shared" si="0"/>
        <v>7.0000000000000007E-2</v>
      </c>
      <c r="G19" s="48">
        <f t="shared" si="1"/>
        <v>0.39</v>
      </c>
      <c r="H19" s="49">
        <f t="shared" si="2"/>
        <v>780</v>
      </c>
      <c r="I19" s="52">
        <v>0.32</v>
      </c>
      <c r="J19" s="53">
        <f t="shared" si="3"/>
        <v>640</v>
      </c>
    </row>
    <row r="20" spans="1:10" ht="22.5" customHeight="1" x14ac:dyDescent="0.25">
      <c r="A20" s="65" t="s">
        <v>12</v>
      </c>
      <c r="B20" s="45" t="s">
        <v>42</v>
      </c>
      <c r="C20" s="46" t="s">
        <v>61</v>
      </c>
      <c r="D20" s="47">
        <v>0.22</v>
      </c>
      <c r="E20" s="47">
        <v>0.28000000000000003</v>
      </c>
      <c r="F20" s="47">
        <f t="shared" si="0"/>
        <v>7.0000000000000007E-2</v>
      </c>
      <c r="G20" s="48">
        <f t="shared" si="1"/>
        <v>0.29000000000000004</v>
      </c>
      <c r="H20" s="49">
        <f t="shared" si="2"/>
        <v>580.00000000000011</v>
      </c>
      <c r="I20" s="52">
        <v>0.22</v>
      </c>
      <c r="J20" s="53">
        <f t="shared" si="3"/>
        <v>440</v>
      </c>
    </row>
    <row r="21" spans="1:10" ht="22.5" customHeight="1" x14ac:dyDescent="0.25">
      <c r="A21" s="65" t="s">
        <v>13</v>
      </c>
      <c r="B21" s="45" t="s">
        <v>100</v>
      </c>
      <c r="C21" s="46" t="s">
        <v>60</v>
      </c>
      <c r="D21" s="47">
        <v>0.37</v>
      </c>
      <c r="E21" s="47">
        <v>0.8</v>
      </c>
      <c r="F21" s="47">
        <f t="shared" si="0"/>
        <v>0.2</v>
      </c>
      <c r="G21" s="48">
        <f t="shared" si="1"/>
        <v>0.57000000000000006</v>
      </c>
      <c r="H21" s="49">
        <f t="shared" si="2"/>
        <v>1140.0000000000002</v>
      </c>
      <c r="I21" s="52">
        <v>0.17</v>
      </c>
      <c r="J21" s="53">
        <f t="shared" si="3"/>
        <v>340</v>
      </c>
    </row>
    <row r="22" spans="1:10" s="39" customFormat="1" ht="22.5" customHeight="1" x14ac:dyDescent="0.25">
      <c r="A22" s="65" t="s">
        <v>14</v>
      </c>
      <c r="B22" s="45" t="s">
        <v>101</v>
      </c>
      <c r="C22" s="46" t="s">
        <v>60</v>
      </c>
      <c r="D22" s="47">
        <v>0.3</v>
      </c>
      <c r="E22" s="47">
        <v>0.8</v>
      </c>
      <c r="F22" s="47">
        <f t="shared" si="0"/>
        <v>0.2</v>
      </c>
      <c r="G22" s="48">
        <f t="shared" si="1"/>
        <v>0.5</v>
      </c>
      <c r="H22" s="49">
        <f t="shared" si="2"/>
        <v>1000</v>
      </c>
      <c r="I22" s="52">
        <v>0.14000000000000001</v>
      </c>
      <c r="J22" s="53">
        <f t="shared" si="3"/>
        <v>280</v>
      </c>
    </row>
    <row r="23" spans="1:10" ht="22.5" customHeight="1" x14ac:dyDescent="0.25">
      <c r="A23" s="65" t="s">
        <v>15</v>
      </c>
      <c r="B23" s="45" t="s">
        <v>102</v>
      </c>
      <c r="C23" s="46" t="s">
        <v>61</v>
      </c>
      <c r="D23" s="47">
        <v>0.2</v>
      </c>
      <c r="E23" s="47">
        <v>0.28000000000000003</v>
      </c>
      <c r="F23" s="47">
        <f t="shared" si="0"/>
        <v>7.0000000000000007E-2</v>
      </c>
      <c r="G23" s="48">
        <f t="shared" si="1"/>
        <v>0.27</v>
      </c>
      <c r="H23" s="49">
        <f t="shared" si="2"/>
        <v>540</v>
      </c>
      <c r="I23" s="52">
        <v>0.2</v>
      </c>
      <c r="J23" s="53">
        <f t="shared" si="3"/>
        <v>400</v>
      </c>
    </row>
    <row r="24" spans="1:10" ht="22.5" customHeight="1" x14ac:dyDescent="0.25">
      <c r="A24" s="65" t="s">
        <v>16</v>
      </c>
      <c r="B24" s="45" t="s">
        <v>103</v>
      </c>
      <c r="C24" s="46" t="s">
        <v>61</v>
      </c>
      <c r="D24" s="47">
        <v>0.14000000000000001</v>
      </c>
      <c r="E24" s="47">
        <v>0.28000000000000003</v>
      </c>
      <c r="F24" s="47">
        <f t="shared" si="0"/>
        <v>7.0000000000000007E-2</v>
      </c>
      <c r="G24" s="48">
        <f t="shared" si="1"/>
        <v>0.21000000000000002</v>
      </c>
      <c r="H24" s="49">
        <f t="shared" si="2"/>
        <v>420.00000000000006</v>
      </c>
      <c r="I24" s="52">
        <v>0.14000000000000001</v>
      </c>
      <c r="J24" s="53">
        <f t="shared" si="3"/>
        <v>280</v>
      </c>
    </row>
    <row r="25" spans="1:10" ht="22.5" customHeight="1" x14ac:dyDescent="0.25">
      <c r="A25" s="65" t="s">
        <v>43</v>
      </c>
      <c r="B25" s="45" t="s">
        <v>104</v>
      </c>
      <c r="C25" s="46" t="s">
        <v>61</v>
      </c>
      <c r="D25" s="47">
        <v>0.3</v>
      </c>
      <c r="E25" s="47">
        <v>0.28000000000000003</v>
      </c>
      <c r="F25" s="47">
        <f t="shared" si="0"/>
        <v>7.0000000000000007E-2</v>
      </c>
      <c r="G25" s="48">
        <f t="shared" si="1"/>
        <v>0.37</v>
      </c>
      <c r="H25" s="49">
        <f t="shared" si="2"/>
        <v>740</v>
      </c>
      <c r="I25" s="52">
        <v>0.3</v>
      </c>
      <c r="J25" s="53">
        <f t="shared" si="3"/>
        <v>600</v>
      </c>
    </row>
    <row r="26" spans="1:10" ht="22.5" customHeight="1" x14ac:dyDescent="0.25">
      <c r="A26" s="65" t="s">
        <v>44</v>
      </c>
      <c r="B26" s="45" t="s">
        <v>105</v>
      </c>
      <c r="C26" s="46" t="s">
        <v>61</v>
      </c>
      <c r="D26" s="47">
        <v>0.21</v>
      </c>
      <c r="E26" s="47">
        <v>0.28000000000000003</v>
      </c>
      <c r="F26" s="47">
        <f t="shared" si="0"/>
        <v>7.0000000000000007E-2</v>
      </c>
      <c r="G26" s="48">
        <f t="shared" si="1"/>
        <v>0.28000000000000003</v>
      </c>
      <c r="H26" s="49">
        <f t="shared" si="2"/>
        <v>560</v>
      </c>
      <c r="I26" s="52">
        <v>0.21</v>
      </c>
      <c r="J26" s="53">
        <f t="shared" si="3"/>
        <v>420</v>
      </c>
    </row>
    <row r="27" spans="1:10" ht="22.5" customHeight="1" x14ac:dyDescent="0.25">
      <c r="A27" s="65" t="s">
        <v>17</v>
      </c>
      <c r="B27" s="45" t="s">
        <v>45</v>
      </c>
      <c r="C27" s="46" t="s">
        <v>60</v>
      </c>
      <c r="D27" s="47">
        <v>0.42</v>
      </c>
      <c r="E27" s="47">
        <v>0.8</v>
      </c>
      <c r="F27" s="47">
        <f t="shared" si="0"/>
        <v>0.2</v>
      </c>
      <c r="G27" s="48">
        <f t="shared" si="1"/>
        <v>0.62</v>
      </c>
      <c r="H27" s="49">
        <f t="shared" si="2"/>
        <v>1240</v>
      </c>
      <c r="I27" s="52">
        <v>0.17</v>
      </c>
      <c r="J27" s="53">
        <f t="shared" si="3"/>
        <v>340</v>
      </c>
    </row>
    <row r="28" spans="1:10" s="39" customFormat="1" ht="22.5" customHeight="1" x14ac:dyDescent="0.25">
      <c r="A28" s="65" t="s">
        <v>18</v>
      </c>
      <c r="B28" s="45" t="s">
        <v>46</v>
      </c>
      <c r="C28" s="46" t="s">
        <v>60</v>
      </c>
      <c r="D28" s="47">
        <v>0.34</v>
      </c>
      <c r="E28" s="47">
        <v>0.8</v>
      </c>
      <c r="F28" s="47">
        <f t="shared" si="0"/>
        <v>0.2</v>
      </c>
      <c r="G28" s="48">
        <f t="shared" si="1"/>
        <v>0.54</v>
      </c>
      <c r="H28" s="49">
        <f t="shared" si="2"/>
        <v>1080</v>
      </c>
      <c r="I28" s="52">
        <v>0.14000000000000001</v>
      </c>
      <c r="J28" s="53">
        <f t="shared" si="3"/>
        <v>280</v>
      </c>
    </row>
    <row r="29" spans="1:10" ht="22.5" customHeight="1" x14ac:dyDescent="0.25">
      <c r="A29" s="65" t="s">
        <v>19</v>
      </c>
      <c r="B29" s="45" t="s">
        <v>47</v>
      </c>
      <c r="C29" s="46" t="s">
        <v>61</v>
      </c>
      <c r="D29" s="47">
        <v>0.24</v>
      </c>
      <c r="E29" s="47">
        <v>0.28000000000000003</v>
      </c>
      <c r="F29" s="47">
        <f t="shared" si="0"/>
        <v>7.0000000000000007E-2</v>
      </c>
      <c r="G29" s="48">
        <f t="shared" si="1"/>
        <v>0.31</v>
      </c>
      <c r="H29" s="49">
        <f t="shared" si="2"/>
        <v>620</v>
      </c>
      <c r="I29" s="52">
        <v>0.24</v>
      </c>
      <c r="J29" s="53">
        <f t="shared" si="3"/>
        <v>480</v>
      </c>
    </row>
    <row r="30" spans="1:10" s="39" customFormat="1" ht="22.5" customHeight="1" x14ac:dyDescent="0.25">
      <c r="A30" s="65" t="s">
        <v>20</v>
      </c>
      <c r="B30" s="45" t="s">
        <v>48</v>
      </c>
      <c r="C30" s="46" t="s">
        <v>61</v>
      </c>
      <c r="D30" s="47">
        <v>0.17</v>
      </c>
      <c r="E30" s="47">
        <v>0.28000000000000003</v>
      </c>
      <c r="F30" s="47">
        <f t="shared" si="0"/>
        <v>7.0000000000000007E-2</v>
      </c>
      <c r="G30" s="48">
        <f t="shared" si="1"/>
        <v>0.24000000000000002</v>
      </c>
      <c r="H30" s="49">
        <f t="shared" si="2"/>
        <v>480.00000000000006</v>
      </c>
      <c r="I30" s="52">
        <v>0.17</v>
      </c>
      <c r="J30" s="53">
        <f t="shared" si="3"/>
        <v>340</v>
      </c>
    </row>
    <row r="31" spans="1:10" ht="22.5" customHeight="1" x14ac:dyDescent="0.25">
      <c r="A31" s="65" t="s">
        <v>21</v>
      </c>
      <c r="B31" s="45" t="s">
        <v>49</v>
      </c>
      <c r="C31" s="46" t="s">
        <v>61</v>
      </c>
      <c r="D31" s="47">
        <v>0.32</v>
      </c>
      <c r="E31" s="47">
        <v>0.28000000000000003</v>
      </c>
      <c r="F31" s="47">
        <f t="shared" si="0"/>
        <v>7.0000000000000007E-2</v>
      </c>
      <c r="G31" s="48">
        <f t="shared" si="1"/>
        <v>0.39</v>
      </c>
      <c r="H31" s="49">
        <f t="shared" si="2"/>
        <v>780</v>
      </c>
      <c r="I31" s="52">
        <v>0.32</v>
      </c>
      <c r="J31" s="53">
        <f t="shared" si="3"/>
        <v>640</v>
      </c>
    </row>
    <row r="32" spans="1:10" ht="22.5" customHeight="1" x14ac:dyDescent="0.25">
      <c r="A32" s="65" t="s">
        <v>22</v>
      </c>
      <c r="B32" s="45" t="s">
        <v>50</v>
      </c>
      <c r="C32" s="46" t="s">
        <v>61</v>
      </c>
      <c r="D32" s="47">
        <v>0.22</v>
      </c>
      <c r="E32" s="47">
        <v>0.28000000000000003</v>
      </c>
      <c r="F32" s="47">
        <f t="shared" si="0"/>
        <v>7.0000000000000007E-2</v>
      </c>
      <c r="G32" s="48">
        <f t="shared" si="1"/>
        <v>0.29000000000000004</v>
      </c>
      <c r="H32" s="49">
        <f t="shared" si="2"/>
        <v>580.00000000000011</v>
      </c>
      <c r="I32" s="52">
        <v>0.22</v>
      </c>
      <c r="J32" s="53">
        <f t="shared" si="3"/>
        <v>440</v>
      </c>
    </row>
    <row r="33" spans="1:10" ht="22.5" customHeight="1" x14ac:dyDescent="0.25">
      <c r="A33" s="65" t="s">
        <v>27</v>
      </c>
      <c r="B33" s="45" t="s">
        <v>51</v>
      </c>
      <c r="C33" s="46" t="s">
        <v>62</v>
      </c>
      <c r="D33" s="47">
        <v>0.25</v>
      </c>
      <c r="E33" s="47">
        <v>0.36</v>
      </c>
      <c r="F33" s="47">
        <f t="shared" si="0"/>
        <v>0.09</v>
      </c>
      <c r="G33" s="48">
        <f t="shared" si="1"/>
        <v>0.33999999999999997</v>
      </c>
      <c r="H33" s="49">
        <f t="shared" si="2"/>
        <v>679.99999999999989</v>
      </c>
      <c r="I33" s="52">
        <v>0.17</v>
      </c>
      <c r="J33" s="53">
        <f t="shared" si="3"/>
        <v>340</v>
      </c>
    </row>
    <row r="34" spans="1:10" s="39" customFormat="1" ht="22.5" customHeight="1" x14ac:dyDescent="0.25">
      <c r="A34" s="65" t="s">
        <v>28</v>
      </c>
      <c r="B34" s="45" t="s">
        <v>52</v>
      </c>
      <c r="C34" s="46" t="s">
        <v>62</v>
      </c>
      <c r="D34" s="47">
        <v>0.2</v>
      </c>
      <c r="E34" s="47">
        <v>0.36</v>
      </c>
      <c r="F34" s="47">
        <f t="shared" si="0"/>
        <v>0.09</v>
      </c>
      <c r="G34" s="48">
        <f t="shared" si="1"/>
        <v>0.29000000000000004</v>
      </c>
      <c r="H34" s="49">
        <f t="shared" si="2"/>
        <v>580.00000000000011</v>
      </c>
      <c r="I34" s="52">
        <v>0.14000000000000001</v>
      </c>
      <c r="J34" s="53">
        <f t="shared" si="3"/>
        <v>280</v>
      </c>
    </row>
    <row r="35" spans="1:10" ht="22.5" customHeight="1" x14ac:dyDescent="0.25">
      <c r="A35" s="65" t="s">
        <v>29</v>
      </c>
      <c r="B35" s="45" t="s">
        <v>53</v>
      </c>
      <c r="C35" s="46" t="s">
        <v>62</v>
      </c>
      <c r="D35" s="47">
        <v>0.25</v>
      </c>
      <c r="E35" s="47">
        <v>0.36</v>
      </c>
      <c r="F35" s="47">
        <f t="shared" si="0"/>
        <v>0.09</v>
      </c>
      <c r="G35" s="48">
        <f t="shared" si="1"/>
        <v>0.33999999999999997</v>
      </c>
      <c r="H35" s="49">
        <f t="shared" si="2"/>
        <v>679.99999999999989</v>
      </c>
      <c r="I35" s="52">
        <v>0.17</v>
      </c>
      <c r="J35" s="53">
        <f t="shared" si="3"/>
        <v>340</v>
      </c>
    </row>
    <row r="36" spans="1:10" s="39" customFormat="1" ht="22.5" customHeight="1" x14ac:dyDescent="0.25">
      <c r="A36" s="65" t="s">
        <v>30</v>
      </c>
      <c r="B36" s="45" t="s">
        <v>54</v>
      </c>
      <c r="C36" s="46" t="s">
        <v>62</v>
      </c>
      <c r="D36" s="47">
        <v>0.2</v>
      </c>
      <c r="E36" s="47">
        <v>0.36</v>
      </c>
      <c r="F36" s="47">
        <f t="shared" si="0"/>
        <v>0.09</v>
      </c>
      <c r="G36" s="48">
        <f t="shared" si="1"/>
        <v>0.29000000000000004</v>
      </c>
      <c r="H36" s="49">
        <f t="shared" si="2"/>
        <v>580.00000000000011</v>
      </c>
      <c r="I36" s="52">
        <v>0.14000000000000001</v>
      </c>
      <c r="J36" s="53">
        <f t="shared" si="3"/>
        <v>280</v>
      </c>
    </row>
    <row r="37" spans="1:10" ht="22.5" customHeight="1" x14ac:dyDescent="0.25">
      <c r="A37" s="65" t="s">
        <v>31</v>
      </c>
      <c r="B37" s="45" t="s">
        <v>55</v>
      </c>
      <c r="C37" s="46" t="s">
        <v>62</v>
      </c>
      <c r="D37" s="47">
        <v>0.3</v>
      </c>
      <c r="E37" s="47">
        <v>0.44</v>
      </c>
      <c r="F37" s="47">
        <f t="shared" si="0"/>
        <v>0.11</v>
      </c>
      <c r="G37" s="48">
        <f t="shared" si="1"/>
        <v>0.41</v>
      </c>
      <c r="H37" s="49">
        <f t="shared" si="2"/>
        <v>820</v>
      </c>
      <c r="I37" s="52">
        <v>0.17</v>
      </c>
      <c r="J37" s="53">
        <f t="shared" si="3"/>
        <v>340</v>
      </c>
    </row>
    <row r="38" spans="1:10" ht="22.5" customHeight="1" x14ac:dyDescent="0.25">
      <c r="A38" s="65" t="s">
        <v>32</v>
      </c>
      <c r="B38" s="45" t="s">
        <v>56</v>
      </c>
      <c r="C38" s="46" t="s">
        <v>62</v>
      </c>
      <c r="D38" s="47">
        <v>0.25</v>
      </c>
      <c r="E38" s="47">
        <v>0.44</v>
      </c>
      <c r="F38" s="47">
        <f t="shared" si="0"/>
        <v>0.11</v>
      </c>
      <c r="G38" s="48">
        <f t="shared" si="1"/>
        <v>0.36</v>
      </c>
      <c r="H38" s="49">
        <f t="shared" si="2"/>
        <v>720</v>
      </c>
      <c r="I38" s="52">
        <v>0.14000000000000001</v>
      </c>
      <c r="J38" s="53">
        <f t="shared" si="3"/>
        <v>280</v>
      </c>
    </row>
    <row r="39" spans="1:10" s="39" customFormat="1" ht="22.5" customHeight="1" x14ac:dyDescent="0.25">
      <c r="A39" s="65" t="s">
        <v>23</v>
      </c>
      <c r="B39" s="45" t="s">
        <v>57</v>
      </c>
      <c r="C39" s="46" t="s">
        <v>60</v>
      </c>
      <c r="D39" s="47">
        <v>0.2</v>
      </c>
      <c r="E39" s="47">
        <v>0.4</v>
      </c>
      <c r="F39" s="47">
        <f t="shared" si="0"/>
        <v>0.1</v>
      </c>
      <c r="G39" s="48">
        <f t="shared" si="1"/>
        <v>0.30000000000000004</v>
      </c>
      <c r="H39" s="49">
        <f t="shared" si="2"/>
        <v>600.00000000000011</v>
      </c>
      <c r="I39" s="52">
        <v>0</v>
      </c>
      <c r="J39" s="53">
        <f t="shared" si="3"/>
        <v>0</v>
      </c>
    </row>
    <row r="40" spans="1:10" ht="22.5" customHeight="1" x14ac:dyDescent="0.25">
      <c r="A40" s="65" t="s">
        <v>24</v>
      </c>
      <c r="B40" s="45" t="s">
        <v>58</v>
      </c>
      <c r="C40" s="46" t="s">
        <v>61</v>
      </c>
      <c r="D40" s="47">
        <v>0.1</v>
      </c>
      <c r="E40" s="47">
        <v>0.14000000000000001</v>
      </c>
      <c r="F40" s="47">
        <f t="shared" si="0"/>
        <v>3.5000000000000003E-2</v>
      </c>
      <c r="G40" s="48">
        <f t="shared" si="1"/>
        <v>0.13500000000000001</v>
      </c>
      <c r="H40" s="49">
        <f t="shared" si="2"/>
        <v>270</v>
      </c>
      <c r="I40" s="52">
        <v>0</v>
      </c>
      <c r="J40" s="53">
        <f t="shared" si="3"/>
        <v>0</v>
      </c>
    </row>
    <row r="41" spans="1:10" ht="22.5" customHeight="1" x14ac:dyDescent="0.25">
      <c r="A41" s="65" t="s">
        <v>25</v>
      </c>
      <c r="B41" s="45" t="s">
        <v>106</v>
      </c>
      <c r="C41" s="46" t="s">
        <v>61</v>
      </c>
      <c r="D41" s="47">
        <v>0.15</v>
      </c>
      <c r="E41" s="47">
        <v>0.14000000000000001</v>
      </c>
      <c r="F41" s="47">
        <f t="shared" si="0"/>
        <v>3.5000000000000003E-2</v>
      </c>
      <c r="G41" s="48">
        <f t="shared" si="1"/>
        <v>0.185</v>
      </c>
      <c r="H41" s="49">
        <f t="shared" si="2"/>
        <v>370</v>
      </c>
      <c r="I41" s="52">
        <v>0</v>
      </c>
      <c r="J41" s="53">
        <f t="shared" si="3"/>
        <v>0</v>
      </c>
    </row>
    <row r="42" spans="1:10" s="39" customFormat="1" ht="22.5" customHeight="1" thickBot="1" x14ac:dyDescent="0.3">
      <c r="A42" s="65" t="s">
        <v>26</v>
      </c>
      <c r="B42" s="45" t="s">
        <v>59</v>
      </c>
      <c r="C42" s="46" t="s">
        <v>62</v>
      </c>
      <c r="D42" s="47">
        <v>0.1</v>
      </c>
      <c r="E42" s="47">
        <v>0.16</v>
      </c>
      <c r="F42" s="47">
        <f t="shared" si="0"/>
        <v>0.04</v>
      </c>
      <c r="G42" s="48">
        <f t="shared" si="1"/>
        <v>0.14000000000000001</v>
      </c>
      <c r="H42" s="73">
        <f t="shared" si="2"/>
        <v>280</v>
      </c>
      <c r="I42" s="52">
        <v>0</v>
      </c>
      <c r="J42" s="54">
        <f t="shared" si="3"/>
        <v>0</v>
      </c>
    </row>
    <row r="43" spans="1:10" ht="19.5" customHeight="1" x14ac:dyDescent="0.25">
      <c r="A43" s="87" t="s">
        <v>108</v>
      </c>
      <c r="B43" s="87"/>
      <c r="C43" s="87"/>
      <c r="D43" s="87"/>
      <c r="E43" s="87"/>
      <c r="F43" s="87"/>
      <c r="G43" s="87"/>
      <c r="H43" s="87"/>
    </row>
    <row r="44" spans="1:10" ht="20.25" customHeight="1" x14ac:dyDescent="0.25">
      <c r="A44" s="56" t="s">
        <v>122</v>
      </c>
      <c r="B44" s="44"/>
      <c r="C44" s="44"/>
      <c r="D44" s="44"/>
      <c r="E44" s="44"/>
      <c r="F44" s="44"/>
      <c r="G44" s="44"/>
      <c r="H44" s="44"/>
    </row>
    <row r="45" spans="1:10" ht="42" customHeight="1" thickBot="1" x14ac:dyDescent="0.3">
      <c r="A45" s="90"/>
      <c r="B45" s="91"/>
      <c r="C45" s="64"/>
      <c r="D45" s="85" t="s">
        <v>121</v>
      </c>
      <c r="E45" s="85"/>
      <c r="F45" s="85"/>
      <c r="G45" s="85"/>
      <c r="H45" s="86"/>
      <c r="I45" s="84" t="s">
        <v>120</v>
      </c>
      <c r="J45" s="84"/>
    </row>
    <row r="46" spans="1:10" ht="23.1" customHeight="1" x14ac:dyDescent="0.25">
      <c r="A46" s="78" t="s">
        <v>0</v>
      </c>
      <c r="B46" s="78" t="s">
        <v>33</v>
      </c>
      <c r="C46" s="78" t="s">
        <v>115</v>
      </c>
      <c r="D46" s="78" t="s">
        <v>36</v>
      </c>
      <c r="E46" s="78"/>
      <c r="F46" s="78"/>
      <c r="G46" s="92"/>
      <c r="H46" s="88" t="s">
        <v>149</v>
      </c>
      <c r="I46" s="78" t="s">
        <v>150</v>
      </c>
      <c r="J46" s="78"/>
    </row>
    <row r="47" spans="1:10" ht="62.1" customHeight="1" thickBot="1" x14ac:dyDescent="0.3">
      <c r="A47" s="78"/>
      <c r="B47" s="78"/>
      <c r="C47" s="78"/>
      <c r="D47" s="41" t="s">
        <v>34</v>
      </c>
      <c r="E47" s="41" t="s">
        <v>118</v>
      </c>
      <c r="F47" s="41" t="s">
        <v>117</v>
      </c>
      <c r="G47" s="42" t="s">
        <v>35</v>
      </c>
      <c r="H47" s="89"/>
      <c r="I47" s="78"/>
      <c r="J47" s="79"/>
    </row>
    <row r="48" spans="1:10" ht="18" x14ac:dyDescent="0.25">
      <c r="A48" s="78"/>
      <c r="B48" s="78"/>
      <c r="C48" s="78"/>
      <c r="D48" s="41" t="s">
        <v>119</v>
      </c>
      <c r="E48" s="41" t="s">
        <v>119</v>
      </c>
      <c r="F48" s="41" t="s">
        <v>119</v>
      </c>
      <c r="G48" s="41" t="s">
        <v>119</v>
      </c>
      <c r="H48" s="43" t="s">
        <v>116</v>
      </c>
      <c r="I48" s="42" t="s">
        <v>119</v>
      </c>
      <c r="J48" s="55" t="s">
        <v>116</v>
      </c>
    </row>
    <row r="49" spans="1:10" ht="21.95" customHeight="1" x14ac:dyDescent="0.25">
      <c r="A49" s="65" t="s">
        <v>1</v>
      </c>
      <c r="B49" s="45" t="s">
        <v>94</v>
      </c>
      <c r="C49" s="46" t="s">
        <v>60</v>
      </c>
      <c r="D49" s="47">
        <v>0.37</v>
      </c>
      <c r="E49" s="47">
        <v>0.8</v>
      </c>
      <c r="F49" s="47">
        <f>E49/4</f>
        <v>0.2</v>
      </c>
      <c r="G49" s="48">
        <f>D49+F49</f>
        <v>0.57000000000000006</v>
      </c>
      <c r="H49" s="49">
        <f>G49*$D$2</f>
        <v>1140.0000000000002</v>
      </c>
      <c r="I49" s="52">
        <v>0.17</v>
      </c>
      <c r="J49" s="53">
        <f>I49*$D$2</f>
        <v>340</v>
      </c>
    </row>
    <row r="50" spans="1:10" ht="21.95" customHeight="1" x14ac:dyDescent="0.25">
      <c r="A50" s="65" t="s">
        <v>2</v>
      </c>
      <c r="B50" s="45" t="s">
        <v>95</v>
      </c>
      <c r="C50" s="46" t="s">
        <v>60</v>
      </c>
      <c r="D50" s="47">
        <v>0.3</v>
      </c>
      <c r="E50" s="47">
        <v>0.8</v>
      </c>
      <c r="F50" s="47">
        <f t="shared" ref="F50:F82" si="4">E50/4</f>
        <v>0.2</v>
      </c>
      <c r="G50" s="48">
        <f t="shared" ref="G50:G82" si="5">D50+F50</f>
        <v>0.5</v>
      </c>
      <c r="H50" s="49">
        <f t="shared" ref="H50:H82" si="6">G50*$D$2</f>
        <v>1000</v>
      </c>
      <c r="I50" s="52">
        <v>0.14000000000000001</v>
      </c>
      <c r="J50" s="53">
        <f t="shared" ref="J50:J82" si="7">I50*$D$2</f>
        <v>280</v>
      </c>
    </row>
    <row r="51" spans="1:10" ht="21.95" customHeight="1" x14ac:dyDescent="0.25">
      <c r="A51" s="65" t="s">
        <v>3</v>
      </c>
      <c r="B51" s="45" t="s">
        <v>96</v>
      </c>
      <c r="C51" s="46" t="s">
        <v>61</v>
      </c>
      <c r="D51" s="47">
        <v>0.2</v>
      </c>
      <c r="E51" s="47">
        <v>0.28000000000000003</v>
      </c>
      <c r="F51" s="47">
        <f t="shared" si="4"/>
        <v>7.0000000000000007E-2</v>
      </c>
      <c r="G51" s="48">
        <f t="shared" si="5"/>
        <v>0.27</v>
      </c>
      <c r="H51" s="49">
        <f t="shared" si="6"/>
        <v>540</v>
      </c>
      <c r="I51" s="52">
        <v>0.2</v>
      </c>
      <c r="J51" s="53">
        <f t="shared" si="7"/>
        <v>400</v>
      </c>
    </row>
    <row r="52" spans="1:10" ht="21.95" customHeight="1" x14ac:dyDescent="0.25">
      <c r="A52" s="65" t="s">
        <v>4</v>
      </c>
      <c r="B52" s="45" t="s">
        <v>97</v>
      </c>
      <c r="C52" s="46" t="s">
        <v>61</v>
      </c>
      <c r="D52" s="47">
        <v>0.14000000000000001</v>
      </c>
      <c r="E52" s="47">
        <v>0.28000000000000003</v>
      </c>
      <c r="F52" s="47">
        <f t="shared" si="4"/>
        <v>7.0000000000000007E-2</v>
      </c>
      <c r="G52" s="48">
        <f t="shared" si="5"/>
        <v>0.21000000000000002</v>
      </c>
      <c r="H52" s="49">
        <f t="shared" si="6"/>
        <v>420.00000000000006</v>
      </c>
      <c r="I52" s="52">
        <v>0.14000000000000001</v>
      </c>
      <c r="J52" s="53">
        <f t="shared" si="7"/>
        <v>280</v>
      </c>
    </row>
    <row r="53" spans="1:10" ht="21.95" customHeight="1" x14ac:dyDescent="0.25">
      <c r="A53" s="65" t="s">
        <v>5</v>
      </c>
      <c r="B53" s="45" t="s">
        <v>98</v>
      </c>
      <c r="C53" s="46" t="s">
        <v>61</v>
      </c>
      <c r="D53" s="47">
        <v>0.3</v>
      </c>
      <c r="E53" s="47">
        <v>0.28000000000000003</v>
      </c>
      <c r="F53" s="47">
        <f t="shared" si="4"/>
        <v>7.0000000000000007E-2</v>
      </c>
      <c r="G53" s="48">
        <f t="shared" si="5"/>
        <v>0.37</v>
      </c>
      <c r="H53" s="49">
        <f t="shared" si="6"/>
        <v>740</v>
      </c>
      <c r="I53" s="52">
        <v>0.3</v>
      </c>
      <c r="J53" s="53">
        <f t="shared" si="7"/>
        <v>600</v>
      </c>
    </row>
    <row r="54" spans="1:10" ht="21.95" customHeight="1" x14ac:dyDescent="0.25">
      <c r="A54" s="65" t="s">
        <v>6</v>
      </c>
      <c r="B54" s="45" t="s">
        <v>99</v>
      </c>
      <c r="C54" s="46" t="s">
        <v>61</v>
      </c>
      <c r="D54" s="47">
        <v>0.21</v>
      </c>
      <c r="E54" s="47">
        <v>0.28000000000000003</v>
      </c>
      <c r="F54" s="47">
        <f t="shared" si="4"/>
        <v>7.0000000000000007E-2</v>
      </c>
      <c r="G54" s="48">
        <f t="shared" si="5"/>
        <v>0.28000000000000003</v>
      </c>
      <c r="H54" s="49">
        <f t="shared" si="6"/>
        <v>560</v>
      </c>
      <c r="I54" s="52">
        <v>0.21</v>
      </c>
      <c r="J54" s="53">
        <f t="shared" si="7"/>
        <v>420</v>
      </c>
    </row>
    <row r="55" spans="1:10" ht="21.95" customHeight="1" x14ac:dyDescent="0.25">
      <c r="A55" s="65" t="s">
        <v>7</v>
      </c>
      <c r="B55" s="45" t="s">
        <v>37</v>
      </c>
      <c r="C55" s="46" t="s">
        <v>60</v>
      </c>
      <c r="D55" s="47">
        <v>0.42</v>
      </c>
      <c r="E55" s="47">
        <v>0.8</v>
      </c>
      <c r="F55" s="47">
        <f t="shared" si="4"/>
        <v>0.2</v>
      </c>
      <c r="G55" s="48">
        <f t="shared" si="5"/>
        <v>0.62</v>
      </c>
      <c r="H55" s="49">
        <f t="shared" si="6"/>
        <v>1240</v>
      </c>
      <c r="I55" s="52">
        <v>0.17</v>
      </c>
      <c r="J55" s="53">
        <f t="shared" si="7"/>
        <v>340</v>
      </c>
    </row>
    <row r="56" spans="1:10" ht="21.95" customHeight="1" x14ac:dyDescent="0.25">
      <c r="A56" s="65" t="s">
        <v>8</v>
      </c>
      <c r="B56" s="45" t="s">
        <v>38</v>
      </c>
      <c r="C56" s="46" t="s">
        <v>60</v>
      </c>
      <c r="D56" s="47">
        <v>0.34</v>
      </c>
      <c r="E56" s="47">
        <v>0.8</v>
      </c>
      <c r="F56" s="47">
        <f t="shared" si="4"/>
        <v>0.2</v>
      </c>
      <c r="G56" s="48">
        <f t="shared" si="5"/>
        <v>0.54</v>
      </c>
      <c r="H56" s="49">
        <f t="shared" si="6"/>
        <v>1080</v>
      </c>
      <c r="I56" s="52">
        <v>0.14000000000000001</v>
      </c>
      <c r="J56" s="53">
        <f t="shared" si="7"/>
        <v>280</v>
      </c>
    </row>
    <row r="57" spans="1:10" ht="21.95" customHeight="1" x14ac:dyDescent="0.25">
      <c r="A57" s="65" t="s">
        <v>9</v>
      </c>
      <c r="B57" s="45" t="s">
        <v>39</v>
      </c>
      <c r="C57" s="46" t="s">
        <v>61</v>
      </c>
      <c r="D57" s="47">
        <v>0.24</v>
      </c>
      <c r="E57" s="47">
        <v>0.28000000000000003</v>
      </c>
      <c r="F57" s="47">
        <f t="shared" si="4"/>
        <v>7.0000000000000007E-2</v>
      </c>
      <c r="G57" s="48">
        <f t="shared" si="5"/>
        <v>0.31</v>
      </c>
      <c r="H57" s="49">
        <f t="shared" si="6"/>
        <v>620</v>
      </c>
      <c r="I57" s="52">
        <v>0.24</v>
      </c>
      <c r="J57" s="53">
        <f t="shared" si="7"/>
        <v>480</v>
      </c>
    </row>
    <row r="58" spans="1:10" ht="21.95" customHeight="1" x14ac:dyDescent="0.25">
      <c r="A58" s="65" t="s">
        <v>10</v>
      </c>
      <c r="B58" s="45" t="s">
        <v>40</v>
      </c>
      <c r="C58" s="46" t="s">
        <v>61</v>
      </c>
      <c r="D58" s="47">
        <v>0.17</v>
      </c>
      <c r="E58" s="47">
        <v>0.28000000000000003</v>
      </c>
      <c r="F58" s="47">
        <f t="shared" si="4"/>
        <v>7.0000000000000007E-2</v>
      </c>
      <c r="G58" s="48">
        <f t="shared" si="5"/>
        <v>0.24000000000000002</v>
      </c>
      <c r="H58" s="49">
        <f t="shared" si="6"/>
        <v>480.00000000000006</v>
      </c>
      <c r="I58" s="52">
        <v>0.17</v>
      </c>
      <c r="J58" s="53">
        <f t="shared" si="7"/>
        <v>340</v>
      </c>
    </row>
    <row r="59" spans="1:10" ht="21.95" customHeight="1" x14ac:dyDescent="0.25">
      <c r="A59" s="65" t="s">
        <v>11</v>
      </c>
      <c r="B59" s="45" t="s">
        <v>41</v>
      </c>
      <c r="C59" s="46" t="s">
        <v>61</v>
      </c>
      <c r="D59" s="47">
        <v>0.32</v>
      </c>
      <c r="E59" s="47">
        <v>0.28000000000000003</v>
      </c>
      <c r="F59" s="47">
        <f t="shared" si="4"/>
        <v>7.0000000000000007E-2</v>
      </c>
      <c r="G59" s="48">
        <f t="shared" si="5"/>
        <v>0.39</v>
      </c>
      <c r="H59" s="49">
        <f t="shared" si="6"/>
        <v>780</v>
      </c>
      <c r="I59" s="52">
        <v>0.32</v>
      </c>
      <c r="J59" s="53">
        <f t="shared" si="7"/>
        <v>640</v>
      </c>
    </row>
    <row r="60" spans="1:10" ht="21.95" customHeight="1" x14ac:dyDescent="0.25">
      <c r="A60" s="65" t="s">
        <v>12</v>
      </c>
      <c r="B60" s="45" t="s">
        <v>42</v>
      </c>
      <c r="C60" s="46" t="s">
        <v>61</v>
      </c>
      <c r="D60" s="47">
        <v>0.22</v>
      </c>
      <c r="E60" s="47">
        <v>0.28000000000000003</v>
      </c>
      <c r="F60" s="47">
        <f t="shared" si="4"/>
        <v>7.0000000000000007E-2</v>
      </c>
      <c r="G60" s="48">
        <f t="shared" si="5"/>
        <v>0.29000000000000004</v>
      </c>
      <c r="H60" s="49">
        <f t="shared" si="6"/>
        <v>580.00000000000011</v>
      </c>
      <c r="I60" s="52">
        <v>0.22</v>
      </c>
      <c r="J60" s="53">
        <f t="shared" si="7"/>
        <v>440</v>
      </c>
    </row>
    <row r="61" spans="1:10" ht="21.95" customHeight="1" x14ac:dyDescent="0.25">
      <c r="A61" s="65" t="s">
        <v>13</v>
      </c>
      <c r="B61" s="45" t="s">
        <v>100</v>
      </c>
      <c r="C61" s="46" t="s">
        <v>60</v>
      </c>
      <c r="D61" s="47">
        <v>0.37</v>
      </c>
      <c r="E61" s="47">
        <v>0.8</v>
      </c>
      <c r="F61" s="47">
        <f t="shared" si="4"/>
        <v>0.2</v>
      </c>
      <c r="G61" s="48">
        <f t="shared" si="5"/>
        <v>0.57000000000000006</v>
      </c>
      <c r="H61" s="49">
        <f t="shared" si="6"/>
        <v>1140.0000000000002</v>
      </c>
      <c r="I61" s="52">
        <v>0.17</v>
      </c>
      <c r="J61" s="53">
        <f t="shared" si="7"/>
        <v>340</v>
      </c>
    </row>
    <row r="62" spans="1:10" ht="21.95" customHeight="1" x14ac:dyDescent="0.25">
      <c r="A62" s="65" t="s">
        <v>14</v>
      </c>
      <c r="B62" s="45" t="s">
        <v>101</v>
      </c>
      <c r="C62" s="46" t="s">
        <v>60</v>
      </c>
      <c r="D62" s="47">
        <v>0.3</v>
      </c>
      <c r="E62" s="47">
        <v>0.8</v>
      </c>
      <c r="F62" s="47">
        <f t="shared" si="4"/>
        <v>0.2</v>
      </c>
      <c r="G62" s="48">
        <f t="shared" si="5"/>
        <v>0.5</v>
      </c>
      <c r="H62" s="49">
        <f t="shared" si="6"/>
        <v>1000</v>
      </c>
      <c r="I62" s="52">
        <v>0.14000000000000001</v>
      </c>
      <c r="J62" s="53">
        <f t="shared" si="7"/>
        <v>280</v>
      </c>
    </row>
    <row r="63" spans="1:10" ht="21.95" customHeight="1" x14ac:dyDescent="0.25">
      <c r="A63" s="65" t="s">
        <v>15</v>
      </c>
      <c r="B63" s="45" t="s">
        <v>102</v>
      </c>
      <c r="C63" s="46" t="s">
        <v>61</v>
      </c>
      <c r="D63" s="47">
        <v>0.2</v>
      </c>
      <c r="E63" s="47">
        <v>0.28000000000000003</v>
      </c>
      <c r="F63" s="47">
        <f t="shared" si="4"/>
        <v>7.0000000000000007E-2</v>
      </c>
      <c r="G63" s="48">
        <f t="shared" si="5"/>
        <v>0.27</v>
      </c>
      <c r="H63" s="49">
        <f t="shared" si="6"/>
        <v>540</v>
      </c>
      <c r="I63" s="52">
        <v>0.2</v>
      </c>
      <c r="J63" s="53">
        <f t="shared" si="7"/>
        <v>400</v>
      </c>
    </row>
    <row r="64" spans="1:10" ht="21.95" customHeight="1" x14ac:dyDescent="0.25">
      <c r="A64" s="65" t="s">
        <v>16</v>
      </c>
      <c r="B64" s="45" t="s">
        <v>103</v>
      </c>
      <c r="C64" s="46" t="s">
        <v>61</v>
      </c>
      <c r="D64" s="47">
        <v>0.14000000000000001</v>
      </c>
      <c r="E64" s="47">
        <v>0.28000000000000003</v>
      </c>
      <c r="F64" s="47">
        <f t="shared" si="4"/>
        <v>7.0000000000000007E-2</v>
      </c>
      <c r="G64" s="48">
        <f t="shared" si="5"/>
        <v>0.21000000000000002</v>
      </c>
      <c r="H64" s="49">
        <f t="shared" si="6"/>
        <v>420.00000000000006</v>
      </c>
      <c r="I64" s="52">
        <v>0.14000000000000001</v>
      </c>
      <c r="J64" s="53">
        <f t="shared" si="7"/>
        <v>280</v>
      </c>
    </row>
    <row r="65" spans="1:10" ht="21.95" customHeight="1" x14ac:dyDescent="0.25">
      <c r="A65" s="65" t="s">
        <v>43</v>
      </c>
      <c r="B65" s="45" t="s">
        <v>104</v>
      </c>
      <c r="C65" s="46" t="s">
        <v>61</v>
      </c>
      <c r="D65" s="47">
        <v>0.3</v>
      </c>
      <c r="E65" s="47">
        <v>0.28000000000000003</v>
      </c>
      <c r="F65" s="47">
        <f t="shared" si="4"/>
        <v>7.0000000000000007E-2</v>
      </c>
      <c r="G65" s="48">
        <f t="shared" si="5"/>
        <v>0.37</v>
      </c>
      <c r="H65" s="49">
        <f t="shared" si="6"/>
        <v>740</v>
      </c>
      <c r="I65" s="52">
        <v>0.3</v>
      </c>
      <c r="J65" s="53">
        <f t="shared" si="7"/>
        <v>600</v>
      </c>
    </row>
    <row r="66" spans="1:10" ht="21.95" customHeight="1" x14ac:dyDescent="0.25">
      <c r="A66" s="65" t="s">
        <v>44</v>
      </c>
      <c r="B66" s="45" t="s">
        <v>105</v>
      </c>
      <c r="C66" s="46" t="s">
        <v>61</v>
      </c>
      <c r="D66" s="47">
        <v>0.21</v>
      </c>
      <c r="E66" s="47">
        <v>0.28000000000000003</v>
      </c>
      <c r="F66" s="47">
        <f t="shared" si="4"/>
        <v>7.0000000000000007E-2</v>
      </c>
      <c r="G66" s="48">
        <f t="shared" si="5"/>
        <v>0.28000000000000003</v>
      </c>
      <c r="H66" s="49">
        <f t="shared" si="6"/>
        <v>560</v>
      </c>
      <c r="I66" s="52">
        <v>0.21</v>
      </c>
      <c r="J66" s="53">
        <f t="shared" si="7"/>
        <v>420</v>
      </c>
    </row>
    <row r="67" spans="1:10" ht="21.95" customHeight="1" x14ac:dyDescent="0.25">
      <c r="A67" s="65" t="s">
        <v>17</v>
      </c>
      <c r="B67" s="45" t="s">
        <v>45</v>
      </c>
      <c r="C67" s="46" t="s">
        <v>60</v>
      </c>
      <c r="D67" s="47">
        <v>0.42</v>
      </c>
      <c r="E67" s="47">
        <v>0.8</v>
      </c>
      <c r="F67" s="47">
        <f t="shared" si="4"/>
        <v>0.2</v>
      </c>
      <c r="G67" s="48">
        <f t="shared" si="5"/>
        <v>0.62</v>
      </c>
      <c r="H67" s="49">
        <f t="shared" si="6"/>
        <v>1240</v>
      </c>
      <c r="I67" s="52">
        <v>0.17</v>
      </c>
      <c r="J67" s="53">
        <f t="shared" si="7"/>
        <v>340</v>
      </c>
    </row>
    <row r="68" spans="1:10" ht="21.95" customHeight="1" x14ac:dyDescent="0.25">
      <c r="A68" s="65" t="s">
        <v>18</v>
      </c>
      <c r="B68" s="45" t="s">
        <v>46</v>
      </c>
      <c r="C68" s="46" t="s">
        <v>60</v>
      </c>
      <c r="D68" s="47">
        <v>0.34</v>
      </c>
      <c r="E68" s="47">
        <v>0.8</v>
      </c>
      <c r="F68" s="47">
        <f t="shared" si="4"/>
        <v>0.2</v>
      </c>
      <c r="G68" s="48">
        <f t="shared" si="5"/>
        <v>0.54</v>
      </c>
      <c r="H68" s="49">
        <f t="shared" si="6"/>
        <v>1080</v>
      </c>
      <c r="I68" s="52">
        <v>0.14000000000000001</v>
      </c>
      <c r="J68" s="53">
        <f t="shared" si="7"/>
        <v>280</v>
      </c>
    </row>
    <row r="69" spans="1:10" ht="21.95" customHeight="1" x14ac:dyDescent="0.25">
      <c r="A69" s="65" t="s">
        <v>19</v>
      </c>
      <c r="B69" s="45" t="s">
        <v>47</v>
      </c>
      <c r="C69" s="46" t="s">
        <v>61</v>
      </c>
      <c r="D69" s="47">
        <v>0.24</v>
      </c>
      <c r="E69" s="47">
        <v>0.28000000000000003</v>
      </c>
      <c r="F69" s="47">
        <f t="shared" si="4"/>
        <v>7.0000000000000007E-2</v>
      </c>
      <c r="G69" s="48">
        <f t="shared" si="5"/>
        <v>0.31</v>
      </c>
      <c r="H69" s="49">
        <f t="shared" si="6"/>
        <v>620</v>
      </c>
      <c r="I69" s="52">
        <v>0.24</v>
      </c>
      <c r="J69" s="53">
        <f t="shared" si="7"/>
        <v>480</v>
      </c>
    </row>
    <row r="70" spans="1:10" ht="21.95" customHeight="1" x14ac:dyDescent="0.25">
      <c r="A70" s="65" t="s">
        <v>20</v>
      </c>
      <c r="B70" s="45" t="s">
        <v>48</v>
      </c>
      <c r="C70" s="46" t="s">
        <v>61</v>
      </c>
      <c r="D70" s="47">
        <v>0.17</v>
      </c>
      <c r="E70" s="47">
        <v>0.28000000000000003</v>
      </c>
      <c r="F70" s="47">
        <f t="shared" si="4"/>
        <v>7.0000000000000007E-2</v>
      </c>
      <c r="G70" s="48">
        <f t="shared" si="5"/>
        <v>0.24000000000000002</v>
      </c>
      <c r="H70" s="49">
        <f t="shared" si="6"/>
        <v>480.00000000000006</v>
      </c>
      <c r="I70" s="52">
        <v>0.17</v>
      </c>
      <c r="J70" s="53">
        <f t="shared" si="7"/>
        <v>340</v>
      </c>
    </row>
    <row r="71" spans="1:10" ht="21.95" customHeight="1" x14ac:dyDescent="0.25">
      <c r="A71" s="65" t="s">
        <v>21</v>
      </c>
      <c r="B71" s="45" t="s">
        <v>49</v>
      </c>
      <c r="C71" s="46" t="s">
        <v>61</v>
      </c>
      <c r="D71" s="47">
        <v>0.32</v>
      </c>
      <c r="E71" s="47">
        <v>0.28000000000000003</v>
      </c>
      <c r="F71" s="47">
        <f t="shared" si="4"/>
        <v>7.0000000000000007E-2</v>
      </c>
      <c r="G71" s="48">
        <f t="shared" si="5"/>
        <v>0.39</v>
      </c>
      <c r="H71" s="49">
        <f t="shared" si="6"/>
        <v>780</v>
      </c>
      <c r="I71" s="52">
        <v>0.32</v>
      </c>
      <c r="J71" s="53">
        <f t="shared" si="7"/>
        <v>640</v>
      </c>
    </row>
    <row r="72" spans="1:10" ht="21.95" customHeight="1" x14ac:dyDescent="0.25">
      <c r="A72" s="65" t="s">
        <v>22</v>
      </c>
      <c r="B72" s="45" t="s">
        <v>50</v>
      </c>
      <c r="C72" s="46" t="s">
        <v>61</v>
      </c>
      <c r="D72" s="47">
        <v>0.22</v>
      </c>
      <c r="E72" s="47">
        <v>0.28000000000000003</v>
      </c>
      <c r="F72" s="47">
        <f t="shared" si="4"/>
        <v>7.0000000000000007E-2</v>
      </c>
      <c r="G72" s="48">
        <f t="shared" si="5"/>
        <v>0.29000000000000004</v>
      </c>
      <c r="H72" s="49">
        <f t="shared" si="6"/>
        <v>580.00000000000011</v>
      </c>
      <c r="I72" s="52">
        <v>0.22</v>
      </c>
      <c r="J72" s="53">
        <f t="shared" si="7"/>
        <v>440</v>
      </c>
    </row>
    <row r="73" spans="1:10" ht="21.95" customHeight="1" x14ac:dyDescent="0.25">
      <c r="A73" s="65" t="s">
        <v>27</v>
      </c>
      <c r="B73" s="45" t="s">
        <v>51</v>
      </c>
      <c r="C73" s="46" t="s">
        <v>62</v>
      </c>
      <c r="D73" s="47">
        <v>0.25</v>
      </c>
      <c r="E73" s="47">
        <v>0.36</v>
      </c>
      <c r="F73" s="47">
        <f t="shared" si="4"/>
        <v>0.09</v>
      </c>
      <c r="G73" s="48">
        <f t="shared" si="5"/>
        <v>0.33999999999999997</v>
      </c>
      <c r="H73" s="49">
        <f t="shared" si="6"/>
        <v>679.99999999999989</v>
      </c>
      <c r="I73" s="52">
        <v>0.17</v>
      </c>
      <c r="J73" s="53">
        <f t="shared" si="7"/>
        <v>340</v>
      </c>
    </row>
    <row r="74" spans="1:10" ht="21.95" customHeight="1" x14ac:dyDescent="0.25">
      <c r="A74" s="65" t="s">
        <v>28</v>
      </c>
      <c r="B74" s="45" t="s">
        <v>52</v>
      </c>
      <c r="C74" s="46" t="s">
        <v>62</v>
      </c>
      <c r="D74" s="47">
        <v>0.2</v>
      </c>
      <c r="E74" s="47">
        <v>0.36</v>
      </c>
      <c r="F74" s="47">
        <f t="shared" si="4"/>
        <v>0.09</v>
      </c>
      <c r="G74" s="48">
        <f t="shared" si="5"/>
        <v>0.29000000000000004</v>
      </c>
      <c r="H74" s="49">
        <f t="shared" si="6"/>
        <v>580.00000000000011</v>
      </c>
      <c r="I74" s="52">
        <v>0.14000000000000001</v>
      </c>
      <c r="J74" s="53">
        <f t="shared" si="7"/>
        <v>280</v>
      </c>
    </row>
    <row r="75" spans="1:10" ht="21.95" customHeight="1" x14ac:dyDescent="0.25">
      <c r="A75" s="65" t="s">
        <v>29</v>
      </c>
      <c r="B75" s="45" t="s">
        <v>53</v>
      </c>
      <c r="C75" s="46" t="s">
        <v>62</v>
      </c>
      <c r="D75" s="47">
        <v>0.25</v>
      </c>
      <c r="E75" s="47">
        <v>0.36</v>
      </c>
      <c r="F75" s="47">
        <f t="shared" si="4"/>
        <v>0.09</v>
      </c>
      <c r="G75" s="48">
        <f t="shared" si="5"/>
        <v>0.33999999999999997</v>
      </c>
      <c r="H75" s="49">
        <f t="shared" si="6"/>
        <v>679.99999999999989</v>
      </c>
      <c r="I75" s="52">
        <v>0.17</v>
      </c>
      <c r="J75" s="53">
        <f t="shared" si="7"/>
        <v>340</v>
      </c>
    </row>
    <row r="76" spans="1:10" ht="21.95" customHeight="1" x14ac:dyDescent="0.25">
      <c r="A76" s="65" t="s">
        <v>30</v>
      </c>
      <c r="B76" s="45" t="s">
        <v>54</v>
      </c>
      <c r="C76" s="46" t="s">
        <v>62</v>
      </c>
      <c r="D76" s="47">
        <v>0.2</v>
      </c>
      <c r="E76" s="47">
        <v>0.36</v>
      </c>
      <c r="F76" s="47">
        <f t="shared" si="4"/>
        <v>0.09</v>
      </c>
      <c r="G76" s="48">
        <f t="shared" si="5"/>
        <v>0.29000000000000004</v>
      </c>
      <c r="H76" s="49">
        <f t="shared" si="6"/>
        <v>580.00000000000011</v>
      </c>
      <c r="I76" s="52">
        <v>0.14000000000000001</v>
      </c>
      <c r="J76" s="53">
        <f t="shared" si="7"/>
        <v>280</v>
      </c>
    </row>
    <row r="77" spans="1:10" ht="21.95" customHeight="1" x14ac:dyDescent="0.25">
      <c r="A77" s="65" t="s">
        <v>31</v>
      </c>
      <c r="B77" s="45" t="s">
        <v>55</v>
      </c>
      <c r="C77" s="46" t="s">
        <v>62</v>
      </c>
      <c r="D77" s="47">
        <v>0.3</v>
      </c>
      <c r="E77" s="47">
        <v>0.44</v>
      </c>
      <c r="F77" s="47">
        <f t="shared" si="4"/>
        <v>0.11</v>
      </c>
      <c r="G77" s="48">
        <f t="shared" si="5"/>
        <v>0.41</v>
      </c>
      <c r="H77" s="49">
        <f t="shared" si="6"/>
        <v>820</v>
      </c>
      <c r="I77" s="52">
        <v>0.17</v>
      </c>
      <c r="J77" s="53">
        <f t="shared" si="7"/>
        <v>340</v>
      </c>
    </row>
    <row r="78" spans="1:10" ht="21.95" customHeight="1" x14ac:dyDescent="0.25">
      <c r="A78" s="65" t="s">
        <v>32</v>
      </c>
      <c r="B78" s="45" t="s">
        <v>56</v>
      </c>
      <c r="C78" s="46" t="s">
        <v>62</v>
      </c>
      <c r="D78" s="47">
        <v>0.25</v>
      </c>
      <c r="E78" s="47">
        <v>0.44</v>
      </c>
      <c r="F78" s="47">
        <f t="shared" si="4"/>
        <v>0.11</v>
      </c>
      <c r="G78" s="48">
        <f t="shared" si="5"/>
        <v>0.36</v>
      </c>
      <c r="H78" s="49">
        <f t="shared" si="6"/>
        <v>720</v>
      </c>
      <c r="I78" s="52">
        <v>0.14000000000000001</v>
      </c>
      <c r="J78" s="53">
        <f t="shared" si="7"/>
        <v>280</v>
      </c>
    </row>
    <row r="79" spans="1:10" ht="21.95" customHeight="1" x14ac:dyDescent="0.25">
      <c r="A79" s="65" t="s">
        <v>23</v>
      </c>
      <c r="B79" s="45" t="s">
        <v>57</v>
      </c>
      <c r="C79" s="46" t="s">
        <v>60</v>
      </c>
      <c r="D79" s="47">
        <v>0.2</v>
      </c>
      <c r="E79" s="47">
        <v>0.4</v>
      </c>
      <c r="F79" s="47">
        <f t="shared" si="4"/>
        <v>0.1</v>
      </c>
      <c r="G79" s="48">
        <f t="shared" si="5"/>
        <v>0.30000000000000004</v>
      </c>
      <c r="H79" s="49">
        <f t="shared" si="6"/>
        <v>600.00000000000011</v>
      </c>
      <c r="I79" s="52">
        <v>0</v>
      </c>
      <c r="J79" s="53">
        <f t="shared" si="7"/>
        <v>0</v>
      </c>
    </row>
    <row r="80" spans="1:10" ht="21.95" customHeight="1" x14ac:dyDescent="0.25">
      <c r="A80" s="65" t="s">
        <v>24</v>
      </c>
      <c r="B80" s="45" t="s">
        <v>58</v>
      </c>
      <c r="C80" s="46" t="s">
        <v>61</v>
      </c>
      <c r="D80" s="47">
        <v>0.1</v>
      </c>
      <c r="E80" s="47">
        <v>0.14000000000000001</v>
      </c>
      <c r="F80" s="47">
        <f t="shared" si="4"/>
        <v>3.5000000000000003E-2</v>
      </c>
      <c r="G80" s="48">
        <f t="shared" si="5"/>
        <v>0.13500000000000001</v>
      </c>
      <c r="H80" s="49">
        <f t="shared" si="6"/>
        <v>270</v>
      </c>
      <c r="I80" s="52">
        <v>0</v>
      </c>
      <c r="J80" s="53">
        <f t="shared" si="7"/>
        <v>0</v>
      </c>
    </row>
    <row r="81" spans="1:10" ht="21.95" customHeight="1" x14ac:dyDescent="0.25">
      <c r="A81" s="65" t="s">
        <v>25</v>
      </c>
      <c r="B81" s="45" t="s">
        <v>106</v>
      </c>
      <c r="C81" s="46" t="s">
        <v>61</v>
      </c>
      <c r="D81" s="47">
        <v>0.15</v>
      </c>
      <c r="E81" s="47">
        <v>0.14000000000000001</v>
      </c>
      <c r="F81" s="47">
        <f t="shared" si="4"/>
        <v>3.5000000000000003E-2</v>
      </c>
      <c r="G81" s="48">
        <f t="shared" si="5"/>
        <v>0.185</v>
      </c>
      <c r="H81" s="49">
        <f t="shared" si="6"/>
        <v>370</v>
      </c>
      <c r="I81" s="52">
        <v>0</v>
      </c>
      <c r="J81" s="53">
        <f t="shared" si="7"/>
        <v>0</v>
      </c>
    </row>
    <row r="82" spans="1:10" ht="21.95" customHeight="1" thickBot="1" x14ac:dyDescent="0.3">
      <c r="A82" s="65" t="s">
        <v>26</v>
      </c>
      <c r="B82" s="45" t="s">
        <v>59</v>
      </c>
      <c r="C82" s="46" t="s">
        <v>62</v>
      </c>
      <c r="D82" s="47">
        <v>0.1</v>
      </c>
      <c r="E82" s="47">
        <v>0.16</v>
      </c>
      <c r="F82" s="47">
        <f t="shared" si="4"/>
        <v>0.04</v>
      </c>
      <c r="G82" s="48">
        <f t="shared" si="5"/>
        <v>0.14000000000000001</v>
      </c>
      <c r="H82" s="73">
        <f t="shared" si="6"/>
        <v>280</v>
      </c>
      <c r="I82" s="52">
        <v>0</v>
      </c>
      <c r="J82" s="54">
        <f t="shared" si="7"/>
        <v>0</v>
      </c>
    </row>
    <row r="83" spans="1:10" ht="23.25" customHeight="1" x14ac:dyDescent="0.25">
      <c r="A83" s="93" t="s">
        <v>108</v>
      </c>
      <c r="B83" s="93"/>
      <c r="C83" s="93"/>
      <c r="D83" s="93"/>
      <c r="E83" s="93"/>
      <c r="F83" s="93"/>
      <c r="G83" s="93"/>
      <c r="H83" s="87"/>
    </row>
    <row r="84" spans="1:10" ht="24" customHeight="1" x14ac:dyDescent="0.25">
      <c r="A84" s="56" t="s">
        <v>136</v>
      </c>
      <c r="B84" s="50"/>
      <c r="C84" s="50"/>
      <c r="D84" s="50"/>
      <c r="E84" s="50"/>
      <c r="F84" s="50"/>
      <c r="G84" s="50"/>
      <c r="H84" s="50"/>
    </row>
    <row r="85" spans="1:10" ht="24" customHeight="1" x14ac:dyDescent="0.25">
      <c r="A85" s="94" t="s">
        <v>123</v>
      </c>
      <c r="B85" s="94"/>
      <c r="C85" s="96" t="s">
        <v>126</v>
      </c>
      <c r="D85" s="96"/>
      <c r="E85" s="96"/>
    </row>
    <row r="86" spans="1:10" ht="24" customHeight="1" x14ac:dyDescent="0.25">
      <c r="A86" s="95"/>
      <c r="B86" s="95"/>
      <c r="C86" s="11" t="s">
        <v>127</v>
      </c>
      <c r="D86" s="11" t="s">
        <v>119</v>
      </c>
      <c r="E86" s="57" t="s">
        <v>141</v>
      </c>
    </row>
    <row r="87" spans="1:10" ht="24" customHeight="1" x14ac:dyDescent="0.25">
      <c r="A87" s="97" t="s">
        <v>125</v>
      </c>
      <c r="B87" s="97"/>
      <c r="C87" s="57" t="s">
        <v>60</v>
      </c>
      <c r="D87" s="58">
        <v>0.1</v>
      </c>
      <c r="E87" s="59">
        <f>D87*$C$3</f>
        <v>200</v>
      </c>
    </row>
    <row r="88" spans="1:10" ht="24" customHeight="1" x14ac:dyDescent="0.25">
      <c r="A88" s="97" t="s">
        <v>129</v>
      </c>
      <c r="B88" s="97"/>
      <c r="C88" s="57" t="s">
        <v>128</v>
      </c>
      <c r="D88" s="58">
        <v>7.4999999999999997E-2</v>
      </c>
      <c r="E88" s="59">
        <f t="shared" ref="E88:E89" si="8">D88*$C$3</f>
        <v>150</v>
      </c>
    </row>
    <row r="89" spans="1:10" ht="24" customHeight="1" x14ac:dyDescent="0.25">
      <c r="A89" s="97" t="s">
        <v>124</v>
      </c>
      <c r="B89" s="97"/>
      <c r="C89" s="57" t="s">
        <v>60</v>
      </c>
      <c r="D89" s="58">
        <v>0.05</v>
      </c>
      <c r="E89" s="59">
        <f t="shared" si="8"/>
        <v>100</v>
      </c>
    </row>
    <row r="90" spans="1:10" ht="24" customHeight="1" x14ac:dyDescent="0.25">
      <c r="A90" s="60"/>
      <c r="B90" s="60"/>
      <c r="C90" s="61"/>
      <c r="D90" s="62"/>
      <c r="E90" s="63"/>
    </row>
    <row r="91" spans="1:10" ht="24" customHeight="1" x14ac:dyDescent="0.25">
      <c r="A91" s="98" t="s">
        <v>137</v>
      </c>
      <c r="B91" s="98"/>
      <c r="C91" s="98"/>
      <c r="D91" s="98"/>
      <c r="E91" s="98"/>
      <c r="F91" s="98"/>
      <c r="G91" s="98"/>
      <c r="H91" s="98"/>
    </row>
    <row r="92" spans="1:10" ht="24" customHeight="1" x14ac:dyDescent="0.25">
      <c r="A92" s="94" t="s">
        <v>123</v>
      </c>
      <c r="B92" s="94"/>
      <c r="C92" s="96" t="s">
        <v>140</v>
      </c>
      <c r="D92" s="96"/>
      <c r="E92" s="96"/>
    </row>
    <row r="93" spans="1:10" ht="24" customHeight="1" x14ac:dyDescent="0.25">
      <c r="A93" s="95"/>
      <c r="B93" s="95"/>
      <c r="C93" s="11" t="s">
        <v>127</v>
      </c>
      <c r="D93" s="11" t="s">
        <v>119</v>
      </c>
      <c r="E93" s="57" t="s">
        <v>141</v>
      </c>
    </row>
    <row r="94" spans="1:10" ht="24" customHeight="1" x14ac:dyDescent="0.25">
      <c r="A94" s="97" t="s">
        <v>125</v>
      </c>
      <c r="B94" s="97"/>
      <c r="C94" s="57" t="s">
        <v>60</v>
      </c>
      <c r="D94" s="58">
        <v>0.1</v>
      </c>
      <c r="E94" s="59">
        <f>D94*$D$3</f>
        <v>200</v>
      </c>
    </row>
    <row r="95" spans="1:10" ht="24" customHeight="1" x14ac:dyDescent="0.25">
      <c r="A95" s="97" t="s">
        <v>129</v>
      </c>
      <c r="B95" s="97"/>
      <c r="C95" s="57" t="s">
        <v>128</v>
      </c>
      <c r="D95" s="58">
        <v>7.4999999999999997E-2</v>
      </c>
      <c r="E95" s="59">
        <f>D95*$D$3</f>
        <v>150</v>
      </c>
    </row>
    <row r="96" spans="1:10" ht="24" customHeight="1" x14ac:dyDescent="0.25">
      <c r="A96" s="97" t="s">
        <v>124</v>
      </c>
      <c r="B96" s="97"/>
      <c r="C96" s="57" t="s">
        <v>60</v>
      </c>
      <c r="D96" s="58">
        <v>0.05</v>
      </c>
      <c r="E96" s="59">
        <f>D96*$D$3</f>
        <v>100</v>
      </c>
    </row>
    <row r="97" spans="1:9" ht="24" customHeight="1" x14ac:dyDescent="0.25">
      <c r="A97" s="60"/>
      <c r="B97" s="60"/>
      <c r="C97" s="61"/>
      <c r="D97" s="62"/>
      <c r="E97" s="63"/>
    </row>
    <row r="98" spans="1:9" ht="24" customHeight="1" x14ac:dyDescent="0.25">
      <c r="A98" s="99" t="s">
        <v>138</v>
      </c>
      <c r="B98" s="99"/>
      <c r="C98" s="99"/>
      <c r="D98" s="99"/>
      <c r="E98" s="99"/>
      <c r="F98" s="99"/>
      <c r="G98" s="99"/>
      <c r="H98" s="99"/>
      <c r="I98" s="99"/>
    </row>
    <row r="99" spans="1:9" ht="35.25" customHeight="1" x14ac:dyDescent="0.25">
      <c r="A99" s="100" t="s">
        <v>130</v>
      </c>
      <c r="B99" s="101"/>
      <c r="C99" s="12" t="s">
        <v>131</v>
      </c>
      <c r="D99" s="4">
        <v>2</v>
      </c>
      <c r="E99" s="75">
        <f>D99*$C$3</f>
        <v>4000</v>
      </c>
      <c r="F99" s="74"/>
    </row>
    <row r="100" spans="1:9" ht="35.25" customHeight="1" x14ac:dyDescent="0.25">
      <c r="A100" s="100" t="s">
        <v>132</v>
      </c>
      <c r="B100" s="101"/>
      <c r="C100" s="12" t="s">
        <v>60</v>
      </c>
      <c r="D100" s="4">
        <v>0.34</v>
      </c>
      <c r="E100" s="75">
        <f t="shared" ref="E100:E102" si="9">D100*$C$3</f>
        <v>680</v>
      </c>
      <c r="F100" s="74"/>
    </row>
    <row r="101" spans="1:9" ht="35.25" customHeight="1" x14ac:dyDescent="0.25">
      <c r="A101" s="100" t="s">
        <v>133</v>
      </c>
      <c r="B101" s="101"/>
      <c r="C101" s="12" t="s">
        <v>61</v>
      </c>
      <c r="D101" s="4">
        <v>0.6</v>
      </c>
      <c r="E101" s="75">
        <f t="shared" si="9"/>
        <v>1200</v>
      </c>
      <c r="F101" s="74"/>
    </row>
    <row r="102" spans="1:9" ht="35.25" customHeight="1" x14ac:dyDescent="0.25">
      <c r="A102" s="100" t="s">
        <v>134</v>
      </c>
      <c r="B102" s="101"/>
      <c r="C102" s="12" t="s">
        <v>135</v>
      </c>
      <c r="D102" s="4">
        <v>1</v>
      </c>
      <c r="E102" s="75">
        <f t="shared" si="9"/>
        <v>2000</v>
      </c>
      <c r="F102" s="74"/>
    </row>
    <row r="103" spans="1:9" ht="24" customHeight="1" x14ac:dyDescent="0.25">
      <c r="A103" s="104"/>
      <c r="B103" s="104"/>
      <c r="C103" s="104"/>
      <c r="D103" s="104"/>
      <c r="E103" s="104"/>
      <c r="F103" s="104"/>
      <c r="G103" s="104"/>
      <c r="H103" s="104"/>
      <c r="I103" s="104"/>
    </row>
    <row r="104" spans="1:9" ht="24" customHeight="1" x14ac:dyDescent="0.25">
      <c r="A104" s="102" t="s">
        <v>139</v>
      </c>
      <c r="B104" s="103"/>
      <c r="C104" s="103"/>
      <c r="D104" s="103"/>
      <c r="E104" s="103"/>
      <c r="F104" s="103"/>
      <c r="G104" s="103"/>
      <c r="H104" s="103"/>
      <c r="I104" s="103"/>
    </row>
    <row r="105" spans="1:9" ht="35.25" customHeight="1" x14ac:dyDescent="0.25">
      <c r="A105" s="100" t="s">
        <v>130</v>
      </c>
      <c r="B105" s="101"/>
      <c r="C105" s="12" t="s">
        <v>131</v>
      </c>
      <c r="D105" s="4">
        <v>2</v>
      </c>
      <c r="E105" s="75">
        <f>D105*$D$3</f>
        <v>4000</v>
      </c>
      <c r="F105" s="74"/>
    </row>
    <row r="106" spans="1:9" ht="35.25" customHeight="1" x14ac:dyDescent="0.25">
      <c r="A106" s="100" t="s">
        <v>132</v>
      </c>
      <c r="B106" s="101"/>
      <c r="C106" s="12" t="s">
        <v>60</v>
      </c>
      <c r="D106" s="4">
        <v>0.34</v>
      </c>
      <c r="E106" s="75">
        <f t="shared" ref="E106:E108" si="10">D106*$D$3</f>
        <v>680</v>
      </c>
      <c r="F106" s="74"/>
    </row>
    <row r="107" spans="1:9" ht="35.25" customHeight="1" x14ac:dyDescent="0.25">
      <c r="A107" s="100" t="s">
        <v>133</v>
      </c>
      <c r="B107" s="101"/>
      <c r="C107" s="12" t="s">
        <v>61</v>
      </c>
      <c r="D107" s="4">
        <v>0.6</v>
      </c>
      <c r="E107" s="75">
        <f t="shared" si="10"/>
        <v>1200</v>
      </c>
      <c r="F107" s="74"/>
    </row>
    <row r="108" spans="1:9" ht="35.25" customHeight="1" x14ac:dyDescent="0.25">
      <c r="A108" s="100" t="s">
        <v>134</v>
      </c>
      <c r="B108" s="101"/>
      <c r="C108" s="12" t="s">
        <v>135</v>
      </c>
      <c r="D108" s="4">
        <v>1</v>
      </c>
      <c r="E108" s="75">
        <f t="shared" si="10"/>
        <v>2000</v>
      </c>
      <c r="F108" s="74"/>
    </row>
  </sheetData>
  <mergeCells count="46">
    <mergeCell ref="A108:B108"/>
    <mergeCell ref="A104:I104"/>
    <mergeCell ref="A105:B105"/>
    <mergeCell ref="A106:B106"/>
    <mergeCell ref="A100:B100"/>
    <mergeCell ref="A101:B101"/>
    <mergeCell ref="A102:B102"/>
    <mergeCell ref="A103:I103"/>
    <mergeCell ref="A107:B107"/>
    <mergeCell ref="A94:B94"/>
    <mergeCell ref="A95:B95"/>
    <mergeCell ref="A96:B96"/>
    <mergeCell ref="A98:I98"/>
    <mergeCell ref="A99:B99"/>
    <mergeCell ref="A87:B87"/>
    <mergeCell ref="A88:B88"/>
    <mergeCell ref="A89:B89"/>
    <mergeCell ref="A91:H91"/>
    <mergeCell ref="A92:B93"/>
    <mergeCell ref="C92:E92"/>
    <mergeCell ref="I45:J45"/>
    <mergeCell ref="A83:H83"/>
    <mergeCell ref="I46:J47"/>
    <mergeCell ref="A85:B86"/>
    <mergeCell ref="C85:E85"/>
    <mergeCell ref="A46:A48"/>
    <mergeCell ref="B46:B48"/>
    <mergeCell ref="C46:C48"/>
    <mergeCell ref="D46:G46"/>
    <mergeCell ref="H46:H47"/>
    <mergeCell ref="A43:H43"/>
    <mergeCell ref="H6:H7"/>
    <mergeCell ref="A5:B5"/>
    <mergeCell ref="A45:B45"/>
    <mergeCell ref="D45:H45"/>
    <mergeCell ref="A6:A8"/>
    <mergeCell ref="B6:B8"/>
    <mergeCell ref="C6:C8"/>
    <mergeCell ref="D6:G6"/>
    <mergeCell ref="I6:J7"/>
    <mergeCell ref="A2:B2"/>
    <mergeCell ref="A3:B3"/>
    <mergeCell ref="A1:B1"/>
    <mergeCell ref="A4:H4"/>
    <mergeCell ref="I5:J5"/>
    <mergeCell ref="D5:H5"/>
  </mergeCells>
  <printOptions horizontalCentered="1"/>
  <pageMargins left="0.31496062992125984" right="0.31496062992125984" top="0.98425196850393704" bottom="0.55118110236220474" header="0.31496062992125984" footer="0.31496062992125984"/>
  <pageSetup paperSize="9" scale="77" fitToWidth="0" fitToHeight="0" orientation="portrait" r:id="rId1"/>
  <headerFooter>
    <oddHeader>&amp;L&amp;"Arial,Félkövér"&amp;10&amp;D&amp;C&amp;"Arial,Félkövér"&amp;10Kéményseprő-ipari közszolgáltatás díja
Pusztaföldvár közigazgatási területén 2015. január 1-től
2000 Ft-os munkaegységgel
&amp;R&amp;"Arial,Félkövér"&amp;10Díjjavaslat</oddHeader>
  </headerFooter>
  <rowBreaks count="2" manualBreakCount="2">
    <brk id="43" max="9" man="1"/>
    <brk id="8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view="pageLayout" zoomScale="90" zoomScaleNormal="100" zoomScaleSheetLayoutView="170" zoomScalePageLayoutView="90" workbookViewId="0">
      <selection activeCell="H2" sqref="H2"/>
    </sheetView>
  </sheetViews>
  <sheetFormatPr defaultRowHeight="15" x14ac:dyDescent="0.25"/>
  <cols>
    <col min="1" max="1" width="35.7109375" customWidth="1"/>
    <col min="2" max="2" width="11.7109375" customWidth="1"/>
    <col min="3" max="3" width="12" style="25" customWidth="1"/>
    <col min="4" max="4" width="11.7109375" customWidth="1"/>
    <col min="5" max="5" width="12" style="25" customWidth="1"/>
    <col min="6" max="6" width="11.7109375" customWidth="1"/>
    <col min="7" max="7" width="12" style="25" customWidth="1"/>
    <col min="8" max="8" width="11.7109375" customWidth="1"/>
    <col min="9" max="9" width="12" style="25" customWidth="1"/>
    <col min="10" max="10" width="11.7109375" customWidth="1"/>
    <col min="11" max="11" width="12" style="25" customWidth="1"/>
  </cols>
  <sheetData>
    <row r="1" spans="1:11" ht="36.75" customHeight="1" x14ac:dyDescent="0.25">
      <c r="A1" s="66"/>
      <c r="B1" s="67" t="s">
        <v>142</v>
      </c>
      <c r="C1" s="68" t="s">
        <v>143</v>
      </c>
    </row>
    <row r="2" spans="1:11" s="69" customFormat="1" ht="33" customHeight="1" x14ac:dyDescent="0.25">
      <c r="A2" s="71" t="s">
        <v>144</v>
      </c>
      <c r="B2" s="72">
        <v>2000</v>
      </c>
      <c r="C2" s="72">
        <v>4000</v>
      </c>
      <c r="E2" s="70"/>
      <c r="G2" s="70"/>
      <c r="I2" s="70"/>
      <c r="K2" s="70"/>
    </row>
    <row r="3" spans="1:11" s="69" customFormat="1" ht="33" customHeight="1" x14ac:dyDescent="0.25">
      <c r="A3" s="71" t="s">
        <v>145</v>
      </c>
      <c r="B3" s="72">
        <v>2000</v>
      </c>
      <c r="C3" s="72">
        <v>4000</v>
      </c>
      <c r="E3" s="70"/>
      <c r="G3" s="70"/>
      <c r="I3" s="70"/>
      <c r="K3" s="70"/>
    </row>
    <row r="4" spans="1:11" ht="33.75" customHeight="1" x14ac:dyDescent="0.25">
      <c r="A4" s="105" t="s">
        <v>112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x14ac:dyDescent="0.25">
      <c r="A5" s="106" t="s">
        <v>85</v>
      </c>
      <c r="B5" s="108" t="s">
        <v>63</v>
      </c>
      <c r="C5" s="108"/>
      <c r="D5" s="108" t="s">
        <v>65</v>
      </c>
      <c r="E5" s="108"/>
      <c r="F5" s="108" t="s">
        <v>67</v>
      </c>
      <c r="G5" s="108"/>
      <c r="H5" s="108" t="s">
        <v>71</v>
      </c>
      <c r="I5" s="108"/>
      <c r="J5" s="108" t="s">
        <v>75</v>
      </c>
      <c r="K5" s="108"/>
    </row>
    <row r="6" spans="1:11" x14ac:dyDescent="0.25">
      <c r="A6" s="106"/>
      <c r="B6" s="108" t="s">
        <v>64</v>
      </c>
      <c r="C6" s="108"/>
      <c r="D6" s="108" t="s">
        <v>66</v>
      </c>
      <c r="E6" s="108"/>
      <c r="F6" s="108" t="s">
        <v>68</v>
      </c>
      <c r="G6" s="108"/>
      <c r="H6" s="108" t="s">
        <v>72</v>
      </c>
      <c r="I6" s="108"/>
      <c r="J6" s="108" t="s">
        <v>76</v>
      </c>
      <c r="K6" s="108"/>
    </row>
    <row r="7" spans="1:11" x14ac:dyDescent="0.25">
      <c r="A7" s="106"/>
      <c r="B7" s="108" t="s">
        <v>23</v>
      </c>
      <c r="C7" s="108"/>
      <c r="D7" s="32"/>
      <c r="E7" s="16"/>
      <c r="F7" s="108" t="s">
        <v>69</v>
      </c>
      <c r="G7" s="108"/>
      <c r="H7" s="108" t="s">
        <v>24</v>
      </c>
      <c r="I7" s="108"/>
      <c r="J7" s="108" t="s">
        <v>77</v>
      </c>
      <c r="K7" s="108"/>
    </row>
    <row r="8" spans="1:11" x14ac:dyDescent="0.25">
      <c r="A8" s="106"/>
      <c r="B8" s="17"/>
      <c r="C8" s="18"/>
      <c r="D8" s="32"/>
      <c r="E8" s="16"/>
      <c r="F8" s="108" t="s">
        <v>70</v>
      </c>
      <c r="G8" s="108"/>
      <c r="H8" s="108" t="s">
        <v>73</v>
      </c>
      <c r="I8" s="108"/>
      <c r="J8" s="108" t="s">
        <v>78</v>
      </c>
      <c r="K8" s="108"/>
    </row>
    <row r="9" spans="1:11" x14ac:dyDescent="0.25">
      <c r="A9" s="106"/>
      <c r="B9" s="17"/>
      <c r="C9" s="18"/>
      <c r="D9" s="32"/>
      <c r="E9" s="16"/>
      <c r="F9" s="32"/>
      <c r="G9" s="16"/>
      <c r="H9" s="108" t="s">
        <v>74</v>
      </c>
      <c r="I9" s="108"/>
      <c r="J9" s="17"/>
      <c r="K9" s="18"/>
    </row>
    <row r="10" spans="1:11" x14ac:dyDescent="0.25">
      <c r="A10" s="106"/>
      <c r="B10" s="17"/>
      <c r="C10" s="18"/>
      <c r="D10" s="32"/>
      <c r="E10" s="16"/>
      <c r="F10" s="32"/>
      <c r="G10" s="16"/>
      <c r="H10" s="108" t="s">
        <v>25</v>
      </c>
      <c r="I10" s="108"/>
      <c r="J10" s="32"/>
      <c r="K10" s="19"/>
    </row>
    <row r="11" spans="1:11" x14ac:dyDescent="0.25">
      <c r="A11" s="106"/>
      <c r="B11" s="17"/>
      <c r="C11" s="18"/>
      <c r="D11" s="32"/>
      <c r="E11" s="16"/>
      <c r="F11" s="32"/>
      <c r="G11" s="16"/>
      <c r="H11" s="17"/>
      <c r="I11" s="18"/>
      <c r="J11" s="32"/>
      <c r="K11" s="19"/>
    </row>
    <row r="12" spans="1:11" ht="20.25" customHeight="1" x14ac:dyDescent="0.25">
      <c r="A12" s="106"/>
      <c r="B12" s="20" t="s">
        <v>84</v>
      </c>
      <c r="C12" s="21" t="s">
        <v>83</v>
      </c>
      <c r="D12" s="20" t="s">
        <v>84</v>
      </c>
      <c r="E12" s="21" t="s">
        <v>83</v>
      </c>
      <c r="F12" s="20" t="s">
        <v>84</v>
      </c>
      <c r="G12" s="21" t="s">
        <v>83</v>
      </c>
      <c r="H12" s="20" t="s">
        <v>84</v>
      </c>
      <c r="I12" s="21" t="s">
        <v>83</v>
      </c>
      <c r="J12" s="20" t="s">
        <v>84</v>
      </c>
      <c r="K12" s="21" t="s">
        <v>83</v>
      </c>
    </row>
    <row r="13" spans="1:11" x14ac:dyDescent="0.25">
      <c r="A13" s="107"/>
      <c r="B13" s="110" t="s">
        <v>60</v>
      </c>
      <c r="C13" s="110"/>
      <c r="D13" s="111" t="s">
        <v>60</v>
      </c>
      <c r="E13" s="111"/>
      <c r="F13" s="111" t="s">
        <v>62</v>
      </c>
      <c r="G13" s="111"/>
      <c r="H13" s="111" t="s">
        <v>60</v>
      </c>
      <c r="I13" s="111"/>
      <c r="J13" s="111" t="s">
        <v>60</v>
      </c>
      <c r="K13" s="111"/>
    </row>
    <row r="14" spans="1:11" ht="58.5" customHeight="1" x14ac:dyDescent="0.25">
      <c r="A14" s="28" t="s">
        <v>79</v>
      </c>
      <c r="B14" s="4">
        <v>0.84</v>
      </c>
      <c r="C14" s="13">
        <f>B14*$B$2</f>
        <v>1680</v>
      </c>
      <c r="D14" s="4">
        <v>1.1599999999999999</v>
      </c>
      <c r="E14" s="13">
        <f>D14*$B$2</f>
        <v>2320</v>
      </c>
      <c r="F14" s="4">
        <v>0.4</v>
      </c>
      <c r="G14" s="13">
        <f>F14*$B$2</f>
        <v>800</v>
      </c>
      <c r="H14" s="4">
        <v>2.6</v>
      </c>
      <c r="I14" s="13">
        <f>H14*$B$2</f>
        <v>5200</v>
      </c>
      <c r="J14" s="4">
        <v>3.4</v>
      </c>
      <c r="K14" s="13">
        <f>J14*$B$2</f>
        <v>6800</v>
      </c>
    </row>
    <row r="15" spans="1:11" ht="58.5" customHeight="1" x14ac:dyDescent="0.25">
      <c r="A15" s="28" t="s">
        <v>80</v>
      </c>
      <c r="B15" s="4">
        <v>1.34</v>
      </c>
      <c r="C15" s="13">
        <f t="shared" ref="C15:C17" si="0">B15*$B$2</f>
        <v>2680</v>
      </c>
      <c r="D15" s="4">
        <v>2</v>
      </c>
      <c r="E15" s="13">
        <f t="shared" ref="E15:E17" si="1">D15*$B$2</f>
        <v>4000</v>
      </c>
      <c r="F15" s="4">
        <v>0.7</v>
      </c>
      <c r="G15" s="13">
        <f t="shared" ref="G15:G17" si="2">F15*$B$2</f>
        <v>1400</v>
      </c>
      <c r="H15" s="4">
        <v>4</v>
      </c>
      <c r="I15" s="13">
        <f t="shared" ref="I15:I17" si="3">H15*$B$2</f>
        <v>8000</v>
      </c>
      <c r="J15" s="4">
        <v>5</v>
      </c>
      <c r="K15" s="13">
        <f t="shared" ref="K15:K17" si="4">J15*$B$2</f>
        <v>10000</v>
      </c>
    </row>
    <row r="16" spans="1:11" ht="58.5" customHeight="1" x14ac:dyDescent="0.25">
      <c r="A16" s="28" t="s">
        <v>82</v>
      </c>
      <c r="B16" s="4">
        <v>0.84</v>
      </c>
      <c r="C16" s="13">
        <f t="shared" si="0"/>
        <v>1680</v>
      </c>
      <c r="D16" s="4">
        <v>1.1599999999999999</v>
      </c>
      <c r="E16" s="13">
        <f t="shared" si="1"/>
        <v>2320</v>
      </c>
      <c r="F16" s="4">
        <v>0.4</v>
      </c>
      <c r="G16" s="13">
        <f t="shared" si="2"/>
        <v>800</v>
      </c>
      <c r="H16" s="4">
        <v>2.6</v>
      </c>
      <c r="I16" s="13">
        <f t="shared" si="3"/>
        <v>5200</v>
      </c>
      <c r="J16" s="4">
        <v>3.4</v>
      </c>
      <c r="K16" s="13">
        <f t="shared" si="4"/>
        <v>6800</v>
      </c>
    </row>
    <row r="17" spans="1:11" ht="58.5" customHeight="1" x14ac:dyDescent="0.25">
      <c r="A17" s="28" t="s">
        <v>81</v>
      </c>
      <c r="B17" s="4">
        <v>0.68</v>
      </c>
      <c r="C17" s="13">
        <f t="shared" si="0"/>
        <v>1360</v>
      </c>
      <c r="D17" s="4">
        <v>0.92</v>
      </c>
      <c r="E17" s="13">
        <f t="shared" si="1"/>
        <v>1840</v>
      </c>
      <c r="F17" s="4">
        <v>0.3</v>
      </c>
      <c r="G17" s="13">
        <f t="shared" si="2"/>
        <v>600</v>
      </c>
      <c r="H17" s="4">
        <v>2.1</v>
      </c>
      <c r="I17" s="13">
        <f t="shared" si="3"/>
        <v>4200</v>
      </c>
      <c r="J17" s="4">
        <v>2.72</v>
      </c>
      <c r="K17" s="13">
        <f t="shared" si="4"/>
        <v>5440</v>
      </c>
    </row>
    <row r="18" spans="1:11" x14ac:dyDescent="0.25">
      <c r="A18" s="1"/>
      <c r="B18" s="1"/>
      <c r="C18" s="14"/>
      <c r="D18" s="1"/>
      <c r="E18" s="14"/>
      <c r="F18" s="1"/>
      <c r="G18" s="14"/>
      <c r="H18" s="1"/>
      <c r="I18" s="14"/>
      <c r="J18" s="1"/>
      <c r="K18" s="14"/>
    </row>
    <row r="19" spans="1:11" x14ac:dyDescent="0.25">
      <c r="A19" s="3" t="s">
        <v>107</v>
      </c>
      <c r="B19" s="1"/>
      <c r="C19" s="23">
        <f>$B$2</f>
        <v>2000</v>
      </c>
      <c r="D19" s="8"/>
      <c r="E19" s="26"/>
      <c r="F19" s="8"/>
      <c r="G19" s="26"/>
      <c r="H19" s="8"/>
      <c r="I19" s="23"/>
      <c r="J19" s="8"/>
      <c r="K19" s="26"/>
    </row>
    <row r="20" spans="1:11" x14ac:dyDescent="0.25">
      <c r="A20" s="1"/>
      <c r="B20" s="1"/>
      <c r="C20" s="14"/>
      <c r="D20" s="1"/>
      <c r="E20" s="14"/>
      <c r="F20" s="1"/>
      <c r="G20" s="14"/>
      <c r="H20" s="1"/>
      <c r="I20" s="14"/>
      <c r="J20" s="1"/>
      <c r="K20" s="14"/>
    </row>
    <row r="21" spans="1:11" ht="37.5" customHeight="1" x14ac:dyDescent="0.25">
      <c r="A21" s="109" t="s">
        <v>92</v>
      </c>
      <c r="B21" s="109"/>
      <c r="C21" s="109"/>
      <c r="D21" s="109"/>
      <c r="E21" s="14">
        <f>11200*0.9</f>
        <v>10080</v>
      </c>
      <c r="F21" s="3" t="s">
        <v>93</v>
      </c>
      <c r="G21" s="14"/>
      <c r="H21" s="1"/>
      <c r="I21" s="14"/>
      <c r="J21" s="1"/>
      <c r="K21" s="14"/>
    </row>
    <row r="22" spans="1:11" ht="37.5" customHeight="1" x14ac:dyDescent="0.25">
      <c r="A22" s="31"/>
      <c r="B22" s="31"/>
      <c r="C22" s="31"/>
      <c r="D22" s="31"/>
      <c r="E22" s="14"/>
      <c r="F22" s="3"/>
      <c r="G22" s="14"/>
      <c r="H22" s="1"/>
      <c r="I22" s="14"/>
      <c r="J22" s="1"/>
      <c r="K22" s="14"/>
    </row>
    <row r="23" spans="1:11" ht="37.5" customHeight="1" x14ac:dyDescent="0.25">
      <c r="A23" s="77"/>
      <c r="B23" s="77"/>
      <c r="C23" s="77"/>
      <c r="D23" s="77"/>
      <c r="E23" s="14"/>
      <c r="F23" s="3"/>
      <c r="G23" s="14"/>
      <c r="H23" s="1"/>
      <c r="I23" s="14"/>
      <c r="J23" s="1"/>
      <c r="K23" s="14"/>
    </row>
    <row r="24" spans="1:11" ht="22.5" customHeight="1" x14ac:dyDescent="0.25">
      <c r="A24" s="105" t="s">
        <v>113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1" ht="15" customHeight="1" x14ac:dyDescent="0.25">
      <c r="A25" s="106" t="s">
        <v>85</v>
      </c>
      <c r="B25" s="108" t="s">
        <v>63</v>
      </c>
      <c r="C25" s="108"/>
      <c r="D25" s="108" t="s">
        <v>65</v>
      </c>
      <c r="E25" s="108"/>
      <c r="F25" s="108" t="s">
        <v>67</v>
      </c>
      <c r="G25" s="108"/>
      <c r="H25" s="108" t="s">
        <v>71</v>
      </c>
      <c r="I25" s="108"/>
      <c r="J25" s="108" t="s">
        <v>75</v>
      </c>
      <c r="K25" s="108"/>
    </row>
    <row r="26" spans="1:11" ht="15" customHeight="1" x14ac:dyDescent="0.25">
      <c r="A26" s="106"/>
      <c r="B26" s="108" t="s">
        <v>64</v>
      </c>
      <c r="C26" s="108"/>
      <c r="D26" s="108" t="s">
        <v>66</v>
      </c>
      <c r="E26" s="108"/>
      <c r="F26" s="108" t="s">
        <v>68</v>
      </c>
      <c r="G26" s="108"/>
      <c r="H26" s="108" t="s">
        <v>72</v>
      </c>
      <c r="I26" s="108"/>
      <c r="J26" s="108" t="s">
        <v>76</v>
      </c>
      <c r="K26" s="108"/>
    </row>
    <row r="27" spans="1:11" ht="15" customHeight="1" x14ac:dyDescent="0.25">
      <c r="A27" s="106"/>
      <c r="B27" s="108" t="s">
        <v>23</v>
      </c>
      <c r="C27" s="108"/>
      <c r="D27" s="32"/>
      <c r="E27" s="16"/>
      <c r="F27" s="108" t="s">
        <v>69</v>
      </c>
      <c r="G27" s="108"/>
      <c r="H27" s="108" t="s">
        <v>24</v>
      </c>
      <c r="I27" s="108"/>
      <c r="J27" s="108" t="s">
        <v>77</v>
      </c>
      <c r="K27" s="108"/>
    </row>
    <row r="28" spans="1:11" ht="15" customHeight="1" x14ac:dyDescent="0.25">
      <c r="A28" s="106"/>
      <c r="B28" s="17"/>
      <c r="C28" s="18"/>
      <c r="D28" s="32"/>
      <c r="E28" s="16"/>
      <c r="F28" s="108" t="s">
        <v>70</v>
      </c>
      <c r="G28" s="108"/>
      <c r="H28" s="108" t="s">
        <v>73</v>
      </c>
      <c r="I28" s="108"/>
      <c r="J28" s="108" t="s">
        <v>78</v>
      </c>
      <c r="K28" s="108"/>
    </row>
    <row r="29" spans="1:11" ht="15" customHeight="1" x14ac:dyDescent="0.25">
      <c r="A29" s="106"/>
      <c r="B29" s="17"/>
      <c r="C29" s="18"/>
      <c r="D29" s="32"/>
      <c r="E29" s="16"/>
      <c r="F29" s="32"/>
      <c r="G29" s="16"/>
      <c r="H29" s="108" t="s">
        <v>74</v>
      </c>
      <c r="I29" s="108"/>
      <c r="J29" s="17"/>
      <c r="K29" s="18"/>
    </row>
    <row r="30" spans="1:11" ht="15" customHeight="1" x14ac:dyDescent="0.25">
      <c r="A30" s="106"/>
      <c r="B30" s="17"/>
      <c r="C30" s="18"/>
      <c r="D30" s="32"/>
      <c r="E30" s="16"/>
      <c r="F30" s="32"/>
      <c r="G30" s="16"/>
      <c r="H30" s="108" t="s">
        <v>25</v>
      </c>
      <c r="I30" s="108"/>
      <c r="J30" s="32"/>
      <c r="K30" s="19"/>
    </row>
    <row r="31" spans="1:11" ht="15" customHeight="1" x14ac:dyDescent="0.25">
      <c r="A31" s="106"/>
      <c r="B31" s="17"/>
      <c r="C31" s="18"/>
      <c r="D31" s="32"/>
      <c r="E31" s="16"/>
      <c r="F31" s="32"/>
      <c r="G31" s="16"/>
      <c r="H31" s="17"/>
      <c r="I31" s="18"/>
      <c r="J31" s="32"/>
      <c r="K31" s="19"/>
    </row>
    <row r="32" spans="1:11" ht="21.75" customHeight="1" x14ac:dyDescent="0.25">
      <c r="A32" s="106"/>
      <c r="B32" s="20" t="s">
        <v>84</v>
      </c>
      <c r="C32" s="21" t="s">
        <v>83</v>
      </c>
      <c r="D32" s="20" t="s">
        <v>84</v>
      </c>
      <c r="E32" s="21" t="s">
        <v>83</v>
      </c>
      <c r="F32" s="20" t="s">
        <v>84</v>
      </c>
      <c r="G32" s="21" t="s">
        <v>83</v>
      </c>
      <c r="H32" s="20" t="s">
        <v>84</v>
      </c>
      <c r="I32" s="21" t="s">
        <v>83</v>
      </c>
      <c r="J32" s="20" t="s">
        <v>84</v>
      </c>
      <c r="K32" s="21" t="s">
        <v>83</v>
      </c>
    </row>
    <row r="33" spans="1:11" x14ac:dyDescent="0.25">
      <c r="A33" s="107"/>
      <c r="B33" s="110" t="s">
        <v>60</v>
      </c>
      <c r="C33" s="110"/>
      <c r="D33" s="111" t="s">
        <v>60</v>
      </c>
      <c r="E33" s="111"/>
      <c r="F33" s="111" t="s">
        <v>62</v>
      </c>
      <c r="G33" s="111"/>
      <c r="H33" s="111" t="s">
        <v>60</v>
      </c>
      <c r="I33" s="111"/>
      <c r="J33" s="111" t="s">
        <v>60</v>
      </c>
      <c r="K33" s="111"/>
    </row>
    <row r="34" spans="1:11" ht="58.5" customHeight="1" x14ac:dyDescent="0.25">
      <c r="A34" s="28" t="s">
        <v>79</v>
      </c>
      <c r="B34" s="4">
        <v>0.84</v>
      </c>
      <c r="C34" s="13">
        <f>B34*$C$2</f>
        <v>3360</v>
      </c>
      <c r="D34" s="4">
        <v>1.1599999999999999</v>
      </c>
      <c r="E34" s="13">
        <f>D34*$C$2</f>
        <v>4640</v>
      </c>
      <c r="F34" s="4">
        <v>0.4</v>
      </c>
      <c r="G34" s="13">
        <f>F34*$C$2</f>
        <v>1600</v>
      </c>
      <c r="H34" s="4">
        <v>2.6</v>
      </c>
      <c r="I34" s="13">
        <f>H34*$C$2</f>
        <v>10400</v>
      </c>
      <c r="J34" s="4">
        <v>3.4</v>
      </c>
      <c r="K34" s="13">
        <f>J34*$C$2</f>
        <v>13600</v>
      </c>
    </row>
    <row r="35" spans="1:11" ht="58.5" customHeight="1" x14ac:dyDescent="0.25">
      <c r="A35" s="28" t="s">
        <v>80</v>
      </c>
      <c r="B35" s="4">
        <v>1.34</v>
      </c>
      <c r="C35" s="13">
        <f>B35*$C$2</f>
        <v>5360</v>
      </c>
      <c r="D35" s="4">
        <v>2</v>
      </c>
      <c r="E35" s="13">
        <f>D35*$C$2</f>
        <v>8000</v>
      </c>
      <c r="F35" s="4">
        <v>0.7</v>
      </c>
      <c r="G35" s="13">
        <f>F35*$C$2</f>
        <v>2800</v>
      </c>
      <c r="H35" s="4">
        <v>4</v>
      </c>
      <c r="I35" s="13">
        <f>H35*$C$2</f>
        <v>16000</v>
      </c>
      <c r="J35" s="4">
        <v>5</v>
      </c>
      <c r="K35" s="13">
        <f>J35*$C$2</f>
        <v>20000</v>
      </c>
    </row>
    <row r="36" spans="1:11" ht="58.5" customHeight="1" x14ac:dyDescent="0.25">
      <c r="A36" s="28" t="s">
        <v>82</v>
      </c>
      <c r="B36" s="4">
        <v>0.84</v>
      </c>
      <c r="C36" s="13">
        <f>B36*$C$2</f>
        <v>3360</v>
      </c>
      <c r="D36" s="4">
        <v>1.1599999999999999</v>
      </c>
      <c r="E36" s="13">
        <f>D36*$C$2</f>
        <v>4640</v>
      </c>
      <c r="F36" s="4">
        <v>0.4</v>
      </c>
      <c r="G36" s="13">
        <f>F36*$C$2</f>
        <v>1600</v>
      </c>
      <c r="H36" s="4">
        <v>2.6</v>
      </c>
      <c r="I36" s="13">
        <f>H36*$C$2</f>
        <v>10400</v>
      </c>
      <c r="J36" s="4">
        <v>3.4</v>
      </c>
      <c r="K36" s="13">
        <f>J36*$C$2</f>
        <v>13600</v>
      </c>
    </row>
    <row r="37" spans="1:11" ht="58.5" customHeight="1" x14ac:dyDescent="0.25">
      <c r="A37" s="28" t="s">
        <v>81</v>
      </c>
      <c r="B37" s="4">
        <v>0.68</v>
      </c>
      <c r="C37" s="13">
        <f>B37*$C$2</f>
        <v>2720</v>
      </c>
      <c r="D37" s="4">
        <v>0.92</v>
      </c>
      <c r="E37" s="13">
        <f>D37*$C$2</f>
        <v>3680</v>
      </c>
      <c r="F37" s="4">
        <v>0.3</v>
      </c>
      <c r="G37" s="13">
        <f>F37*$C$2</f>
        <v>1200</v>
      </c>
      <c r="H37" s="4">
        <v>2.1</v>
      </c>
      <c r="I37" s="13">
        <f>H37*$C$2</f>
        <v>8400</v>
      </c>
      <c r="J37" s="4">
        <v>2.72</v>
      </c>
      <c r="K37" s="13">
        <f>J37*$C$2</f>
        <v>10880</v>
      </c>
    </row>
    <row r="38" spans="1:11" x14ac:dyDescent="0.25">
      <c r="A38" s="1"/>
      <c r="B38" s="1"/>
      <c r="C38" s="14"/>
      <c r="D38" s="1"/>
      <c r="E38" s="14"/>
      <c r="F38" s="1"/>
      <c r="G38" s="14"/>
      <c r="H38" s="1"/>
      <c r="I38" s="14"/>
      <c r="J38" s="1"/>
      <c r="K38" s="14"/>
    </row>
    <row r="39" spans="1:11" x14ac:dyDescent="0.25">
      <c r="A39" s="3" t="s">
        <v>107</v>
      </c>
      <c r="B39" s="1"/>
      <c r="C39" s="23">
        <f>$C$2</f>
        <v>4000</v>
      </c>
      <c r="D39" s="8"/>
      <c r="E39" s="26"/>
      <c r="F39" s="8"/>
      <c r="G39" s="26"/>
      <c r="H39" s="8"/>
      <c r="I39" s="23"/>
      <c r="J39" s="8"/>
      <c r="K39" s="26"/>
    </row>
    <row r="40" spans="1:11" ht="27" customHeight="1" x14ac:dyDescent="0.25">
      <c r="A40" s="112" t="s">
        <v>114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</row>
    <row r="41" spans="1:11" ht="27" customHeight="1" x14ac:dyDescent="0.25">
      <c r="A41" s="30"/>
      <c r="B41" s="30"/>
      <c r="C41" s="22" t="s">
        <v>110</v>
      </c>
      <c r="D41" s="30"/>
      <c r="E41" s="14"/>
      <c r="F41" s="3"/>
      <c r="G41" s="14"/>
      <c r="H41" s="1"/>
      <c r="I41" s="14"/>
      <c r="J41" s="1"/>
      <c r="K41" s="14"/>
    </row>
    <row r="42" spans="1:11" ht="27" customHeight="1" x14ac:dyDescent="0.25">
      <c r="A42" s="5" t="s">
        <v>87</v>
      </c>
      <c r="B42" s="6">
        <v>1</v>
      </c>
      <c r="C42" s="24">
        <f>B42*$B$3</f>
        <v>2000</v>
      </c>
      <c r="D42" s="9"/>
      <c r="E42" s="27"/>
      <c r="F42" s="2"/>
      <c r="G42" s="15"/>
      <c r="H42" s="2"/>
      <c r="I42" s="15"/>
      <c r="J42" s="2"/>
      <c r="K42" s="15"/>
    </row>
    <row r="43" spans="1:11" ht="27" customHeight="1" x14ac:dyDescent="0.25">
      <c r="A43" s="29" t="s">
        <v>86</v>
      </c>
      <c r="B43" s="7">
        <v>2</v>
      </c>
      <c r="C43" s="24">
        <f t="shared" ref="C43:C47" si="5">B43*$B$3</f>
        <v>4000</v>
      </c>
      <c r="D43" s="9"/>
      <c r="E43" s="27"/>
      <c r="F43" s="2"/>
      <c r="G43" s="15"/>
      <c r="H43" s="2"/>
      <c r="I43" s="15"/>
      <c r="J43" s="2"/>
      <c r="K43" s="15"/>
    </row>
    <row r="44" spans="1:11" ht="27" customHeight="1" x14ac:dyDescent="0.25">
      <c r="A44" s="29" t="s">
        <v>88</v>
      </c>
      <c r="B44" s="7">
        <v>3</v>
      </c>
      <c r="C44" s="24">
        <f t="shared" si="5"/>
        <v>6000</v>
      </c>
      <c r="D44" s="9"/>
      <c r="E44" s="27"/>
      <c r="F44" s="2"/>
      <c r="G44" s="15"/>
      <c r="H44" s="2"/>
      <c r="I44" s="15"/>
      <c r="J44" s="2"/>
      <c r="K44" s="15"/>
    </row>
    <row r="45" spans="1:11" ht="27" customHeight="1" x14ac:dyDescent="0.25">
      <c r="A45" s="29" t="s">
        <v>89</v>
      </c>
      <c r="B45" s="7">
        <v>2</v>
      </c>
      <c r="C45" s="24">
        <f t="shared" si="5"/>
        <v>4000</v>
      </c>
      <c r="D45" s="9"/>
      <c r="E45" s="27"/>
      <c r="F45" s="2"/>
      <c r="G45" s="15"/>
      <c r="H45" s="2"/>
      <c r="I45" s="15"/>
      <c r="J45" s="2"/>
      <c r="K45" s="15"/>
    </row>
    <row r="46" spans="1:11" ht="27" customHeight="1" x14ac:dyDescent="0.25">
      <c r="A46" s="29" t="s">
        <v>90</v>
      </c>
      <c r="B46" s="7">
        <v>2.5</v>
      </c>
      <c r="C46" s="24">
        <f t="shared" si="5"/>
        <v>5000</v>
      </c>
      <c r="D46" s="9"/>
      <c r="E46" s="27"/>
      <c r="F46" s="2"/>
      <c r="G46" s="15"/>
      <c r="H46" s="2"/>
      <c r="I46" s="15"/>
      <c r="J46" s="2"/>
      <c r="K46" s="15"/>
    </row>
    <row r="47" spans="1:11" ht="27" customHeight="1" x14ac:dyDescent="0.25">
      <c r="A47" s="29" t="s">
        <v>91</v>
      </c>
      <c r="B47" s="7">
        <v>1</v>
      </c>
      <c r="C47" s="24">
        <f t="shared" si="5"/>
        <v>2000</v>
      </c>
      <c r="D47" s="9"/>
      <c r="E47" s="27"/>
      <c r="F47" s="2"/>
      <c r="G47" s="15"/>
      <c r="H47" s="2"/>
      <c r="I47" s="15"/>
      <c r="J47" s="2"/>
      <c r="K47" s="15"/>
    </row>
    <row r="48" spans="1:11" ht="27" customHeight="1" x14ac:dyDescent="0.25">
      <c r="A48" s="33"/>
      <c r="B48" s="34"/>
      <c r="C48" s="27"/>
      <c r="D48" s="9"/>
      <c r="E48" s="27"/>
      <c r="F48" s="2"/>
      <c r="G48" s="15"/>
      <c r="H48" s="2"/>
      <c r="I48" s="15"/>
      <c r="J48" s="2"/>
      <c r="K48" s="15"/>
    </row>
    <row r="49" spans="1:11" ht="27" customHeight="1" x14ac:dyDescent="0.25">
      <c r="A49" s="112" t="s">
        <v>111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</row>
    <row r="50" spans="1:11" ht="27" customHeight="1" x14ac:dyDescent="0.25">
      <c r="A50" s="30"/>
      <c r="B50" s="30"/>
      <c r="C50" s="22" t="s">
        <v>110</v>
      </c>
      <c r="D50" s="30"/>
      <c r="E50" s="14"/>
      <c r="F50" s="3"/>
      <c r="G50" s="14"/>
      <c r="H50" s="1"/>
      <c r="I50" s="14"/>
      <c r="J50" s="1"/>
      <c r="K50" s="14"/>
    </row>
    <row r="51" spans="1:11" ht="27" customHeight="1" x14ac:dyDescent="0.25">
      <c r="A51" s="5" t="s">
        <v>87</v>
      </c>
      <c r="B51" s="6">
        <v>1</v>
      </c>
      <c r="C51" s="24">
        <f>B51*$C$3</f>
        <v>4000</v>
      </c>
      <c r="D51" s="9"/>
      <c r="E51" s="27"/>
      <c r="F51" s="2"/>
      <c r="G51" s="15"/>
      <c r="H51" s="2"/>
      <c r="I51" s="15"/>
      <c r="J51" s="2"/>
      <c r="K51" s="15"/>
    </row>
    <row r="52" spans="1:11" ht="27" customHeight="1" x14ac:dyDescent="0.25">
      <c r="A52" s="29" t="s">
        <v>86</v>
      </c>
      <c r="B52" s="7">
        <v>2</v>
      </c>
      <c r="C52" s="24">
        <f t="shared" ref="C52:C56" si="6">B52*$C$3</f>
        <v>8000</v>
      </c>
      <c r="D52" s="9"/>
      <c r="E52" s="27"/>
      <c r="F52" s="2"/>
      <c r="G52" s="15"/>
      <c r="H52" s="2"/>
      <c r="I52" s="15"/>
      <c r="J52" s="2"/>
      <c r="K52" s="15"/>
    </row>
    <row r="53" spans="1:11" ht="27" customHeight="1" x14ac:dyDescent="0.25">
      <c r="A53" s="29" t="s">
        <v>88</v>
      </c>
      <c r="B53" s="7">
        <v>3</v>
      </c>
      <c r="C53" s="24">
        <f t="shared" si="6"/>
        <v>12000</v>
      </c>
      <c r="D53" s="9"/>
      <c r="E53" s="27"/>
      <c r="F53" s="2"/>
      <c r="G53" s="15"/>
      <c r="H53" s="2"/>
      <c r="I53" s="15"/>
      <c r="J53" s="2"/>
      <c r="K53" s="15"/>
    </row>
    <row r="54" spans="1:11" ht="27" customHeight="1" x14ac:dyDescent="0.25">
      <c r="A54" s="29" t="s">
        <v>89</v>
      </c>
      <c r="B54" s="7">
        <v>2</v>
      </c>
      <c r="C54" s="24">
        <f t="shared" si="6"/>
        <v>8000</v>
      </c>
      <c r="D54" s="9"/>
      <c r="E54" s="27"/>
      <c r="F54" s="2"/>
      <c r="G54" s="15"/>
      <c r="H54" s="2"/>
      <c r="I54" s="15"/>
      <c r="J54" s="2"/>
      <c r="K54" s="15"/>
    </row>
    <row r="55" spans="1:11" ht="27" customHeight="1" x14ac:dyDescent="0.25">
      <c r="A55" s="29" t="s">
        <v>90</v>
      </c>
      <c r="B55" s="7">
        <v>2.5</v>
      </c>
      <c r="C55" s="24">
        <f t="shared" si="6"/>
        <v>10000</v>
      </c>
      <c r="D55" s="9"/>
      <c r="E55" s="27"/>
      <c r="F55" s="2"/>
      <c r="G55" s="15"/>
      <c r="H55" s="2"/>
      <c r="I55" s="15"/>
      <c r="J55" s="2"/>
      <c r="K55" s="15"/>
    </row>
    <row r="56" spans="1:11" ht="27" customHeight="1" x14ac:dyDescent="0.25">
      <c r="A56" s="29" t="s">
        <v>91</v>
      </c>
      <c r="B56" s="7">
        <v>1</v>
      </c>
      <c r="C56" s="24">
        <f t="shared" si="6"/>
        <v>4000</v>
      </c>
      <c r="D56" s="9"/>
      <c r="E56" s="27"/>
      <c r="F56" s="2"/>
      <c r="G56" s="15"/>
      <c r="H56" s="2"/>
      <c r="I56" s="15"/>
      <c r="J56" s="2"/>
      <c r="K56" s="15"/>
    </row>
    <row r="84" spans="1:1" x14ac:dyDescent="0.25">
      <c r="A84" s="10"/>
    </row>
  </sheetData>
  <mergeCells count="55">
    <mergeCell ref="A40:K40"/>
    <mergeCell ref="A49:K49"/>
    <mergeCell ref="B33:C33"/>
    <mergeCell ref="D33:E33"/>
    <mergeCell ref="F33:G33"/>
    <mergeCell ref="H33:I33"/>
    <mergeCell ref="J33:K33"/>
    <mergeCell ref="F28:G28"/>
    <mergeCell ref="H28:I28"/>
    <mergeCell ref="J28:K28"/>
    <mergeCell ref="H29:I29"/>
    <mergeCell ref="H30:I30"/>
    <mergeCell ref="A24:K24"/>
    <mergeCell ref="A25:A33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F27:G27"/>
    <mergeCell ref="H27:I27"/>
    <mergeCell ref="J27:K27"/>
    <mergeCell ref="A21:D21"/>
    <mergeCell ref="F8:G8"/>
    <mergeCell ref="H8:I8"/>
    <mergeCell ref="J8:K8"/>
    <mergeCell ref="H9:I9"/>
    <mergeCell ref="H10:I10"/>
    <mergeCell ref="B13:C13"/>
    <mergeCell ref="D13:E13"/>
    <mergeCell ref="F13:G13"/>
    <mergeCell ref="H13:I13"/>
    <mergeCell ref="J13:K13"/>
    <mergeCell ref="A4:K4"/>
    <mergeCell ref="A5:A13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F7:G7"/>
    <mergeCell ref="H7:I7"/>
    <mergeCell ref="J7:K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Header>&amp;L&amp;"Arial,Félkövér"&amp;10&amp;D&amp;C&amp;"Arial,Félkövér"&amp;10Kéményseprő-ipari közszolgáltatás díja
Gádoros közigazgatási területén 2015. január 1-től&amp;R&amp;"Arial,Félkövér"&amp;10Díjjavaslat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5</vt:i4>
      </vt:variant>
    </vt:vector>
  </HeadingPairs>
  <TitlesOfParts>
    <vt:vector size="7" baseType="lpstr">
      <vt:lpstr>Sormunka díjak 2015</vt:lpstr>
      <vt:lpstr>Megrendelt munka díjak 2015</vt:lpstr>
      <vt:lpstr>'Megrendelt munka díjak 2015'!Nyomtatási_terület</vt:lpstr>
      <vt:lpstr>'Sormunka díjak 2015'!Nyomtatási_terület</vt:lpstr>
      <vt:lpstr>'Megrendelt munka díjak 2015'!Print_Area</vt:lpstr>
      <vt:lpstr>'Sormunka díjak 2015'!Print_Area</vt:lpstr>
      <vt:lpstr>'Megrendelt munka díjak 2015'!Print_Titles</vt:lpstr>
    </vt:vector>
  </TitlesOfParts>
  <Company>BMT.KFT.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 User</cp:lastModifiedBy>
  <cp:lastPrinted>2014-11-26T12:53:20Z</cp:lastPrinted>
  <dcterms:created xsi:type="dcterms:W3CDTF">2012-10-01T10:26:20Z</dcterms:created>
  <dcterms:modified xsi:type="dcterms:W3CDTF">2014-12-12T12:09:26Z</dcterms:modified>
</cp:coreProperties>
</file>