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18\2018 Géderlak\RENDELETEK 2018 Géderlak\1-2018 02 27\"/>
    </mc:Choice>
  </mc:AlternateContent>
  <bookViews>
    <workbookView xWindow="0" yWindow="0" windowWidth="28800" windowHeight="1131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54" i="1" l="1"/>
  <c r="C49" i="1" l="1"/>
  <c r="C57" i="1" l="1"/>
  <c r="C65" i="1"/>
  <c r="C3" i="1"/>
  <c r="C84" i="1" l="1"/>
  <c r="C70" i="1" l="1"/>
  <c r="C78" i="1"/>
  <c r="C36" i="1"/>
  <c r="C23" i="1"/>
  <c r="C13" i="1"/>
  <c r="C80" i="1" l="1"/>
  <c r="C51" i="1"/>
  <c r="C86" i="1" l="1"/>
</calcChain>
</file>

<file path=xl/sharedStrings.xml><?xml version="1.0" encoding="utf-8"?>
<sst xmlns="http://schemas.openxmlformats.org/spreadsheetml/2006/main" count="120" uniqueCount="112">
  <si>
    <t>Működési kiadások</t>
  </si>
  <si>
    <t>Személyi juttatások</t>
  </si>
  <si>
    <t>- államigazgtási feladatok személyi juttatása</t>
  </si>
  <si>
    <t>- önként vállalt feladatok személyi juttatása</t>
  </si>
  <si>
    <t>- kötelező feladatok személyi juttatása</t>
  </si>
  <si>
    <t>Járulékok</t>
  </si>
  <si>
    <t>- kötelező feladatok járuléka</t>
  </si>
  <si>
    <t>- államigazgtási feladatok járuléka</t>
  </si>
  <si>
    <t>- önként vállalt feladatok járuléka</t>
  </si>
  <si>
    <t>Dologi kiadások</t>
  </si>
  <si>
    <t>- kötelező feladatok dologi kiadása</t>
  </si>
  <si>
    <t>- államigazgtási feladatok dologi kiadása</t>
  </si>
  <si>
    <t>- önként vállalt feladatok dologi kiadása</t>
  </si>
  <si>
    <t>Köztemetés</t>
  </si>
  <si>
    <t>Közgyógyellátás</t>
  </si>
  <si>
    <t>Temetési segély</t>
  </si>
  <si>
    <t>Önkormányzat által folyosított ellátások összesen</t>
  </si>
  <si>
    <t>1/1</t>
  </si>
  <si>
    <t>1/2</t>
  </si>
  <si>
    <t>1/3</t>
  </si>
  <si>
    <t>2/1</t>
  </si>
  <si>
    <t>2/2</t>
  </si>
  <si>
    <t>2/3</t>
  </si>
  <si>
    <t>3/1</t>
  </si>
  <si>
    <t>3/2</t>
  </si>
  <si>
    <t>3/3</t>
  </si>
  <si>
    <t>4/1</t>
  </si>
  <si>
    <t>4/2</t>
  </si>
  <si>
    <t>4/3</t>
  </si>
  <si>
    <t>4/4</t>
  </si>
  <si>
    <t>Géderlak Óvoda</t>
  </si>
  <si>
    <t>5/3</t>
  </si>
  <si>
    <t>GKSE</t>
  </si>
  <si>
    <t>Horgász egyesület</t>
  </si>
  <si>
    <t>Egyéb</t>
  </si>
  <si>
    <t>Általános tartalék</t>
  </si>
  <si>
    <t>Működési kiadások összesen</t>
  </si>
  <si>
    <t>Beruházások</t>
  </si>
  <si>
    <t>Felújítások</t>
  </si>
  <si>
    <t>Felhalmozási kiadások összesen</t>
  </si>
  <si>
    <t>Egyéb felhalmozási célú támogatás ÁH-n belül</t>
  </si>
  <si>
    <t>Beruházási célú pénzeszköz átadás</t>
  </si>
  <si>
    <t>Felújítási célú pénzeszköz átadás</t>
  </si>
  <si>
    <t>Céltartalék</t>
  </si>
  <si>
    <t>Hiteltörlesztés</t>
  </si>
  <si>
    <t>Támogatási kölcsönök nyújtása</t>
  </si>
  <si>
    <t>Felhalmozási kiadások</t>
  </si>
  <si>
    <t>Fejlesztési kiadások összesen</t>
  </si>
  <si>
    <t>Költségvetési főösszeg</t>
  </si>
  <si>
    <t>Eredeti ei</t>
  </si>
  <si>
    <t>K1</t>
  </si>
  <si>
    <t>K2</t>
  </si>
  <si>
    <t>K3</t>
  </si>
  <si>
    <t>K4</t>
  </si>
  <si>
    <t>K5</t>
  </si>
  <si>
    <t>Egyéb működési célú kiadások</t>
  </si>
  <si>
    <t>K1-5</t>
  </si>
  <si>
    <t>K6</t>
  </si>
  <si>
    <t>K7</t>
  </si>
  <si>
    <t>K8</t>
  </si>
  <si>
    <t>Egyéb felhalmozási célú kiadások</t>
  </si>
  <si>
    <t>K8/1</t>
  </si>
  <si>
    <t>K8/2</t>
  </si>
  <si>
    <t>K8/3</t>
  </si>
  <si>
    <t>K8/4</t>
  </si>
  <si>
    <t>K8/5</t>
  </si>
  <si>
    <t>K8/6</t>
  </si>
  <si>
    <t>K9</t>
  </si>
  <si>
    <t>Finanszírozási kiadások</t>
  </si>
  <si>
    <t>K6-8</t>
  </si>
  <si>
    <t>K9/1</t>
  </si>
  <si>
    <t>Közös Hivatal</t>
  </si>
  <si>
    <t>Hagyományőrző</t>
  </si>
  <si>
    <t>Szennyvíz Társulás</t>
  </si>
  <si>
    <t>Fejlesztési áfa</t>
  </si>
  <si>
    <t>Települési támogatás</t>
  </si>
  <si>
    <t>5/1/1</t>
  </si>
  <si>
    <t>5/1/2</t>
  </si>
  <si>
    <t>5/2/1</t>
  </si>
  <si>
    <t>5/2/2</t>
  </si>
  <si>
    <t>5/2/3</t>
  </si>
  <si>
    <t>5/2/4</t>
  </si>
  <si>
    <t>K9/3</t>
  </si>
  <si>
    <t>ÁHT-n belüli megelőlegezés visszafizetése</t>
  </si>
  <si>
    <t>Beruházási áfa</t>
  </si>
  <si>
    <t>Felújítási áfa</t>
  </si>
  <si>
    <t>Csarnoktető felújítás</t>
  </si>
  <si>
    <t>Hivatal külső felújtása</t>
  </si>
  <si>
    <t>5/4</t>
  </si>
  <si>
    <t>Szolidalitási hozzájárulás</t>
  </si>
  <si>
    <t>5/1/3</t>
  </si>
  <si>
    <t>Fogászati D.bendek 2017. évi elszámolás</t>
  </si>
  <si>
    <t>KÖHI 2017. évi elszámolása</t>
  </si>
  <si>
    <t>Terv készítés</t>
  </si>
  <si>
    <t>Plébánia felújítása</t>
  </si>
  <si>
    <t>Kossuth 72 felújítása</t>
  </si>
  <si>
    <t>Óvoda eszközbeszerzés</t>
  </si>
  <si>
    <t>TOP dologi</t>
  </si>
  <si>
    <t>TOP személyi</t>
  </si>
  <si>
    <t>TOP Óvoda felújítás</t>
  </si>
  <si>
    <t>TOP csapadékvíz</t>
  </si>
  <si>
    <t>TOP járulék</t>
  </si>
  <si>
    <t>ASP személyi Korm.hat.alapján</t>
  </si>
  <si>
    <t>ASP személyi pályázat</t>
  </si>
  <si>
    <t>ASP járulék Korm.hat.alapján</t>
  </si>
  <si>
    <t>ASP járulék pályázat</t>
  </si>
  <si>
    <t>ASP dologi pályázat</t>
  </si>
  <si>
    <t>TOP egészségház</t>
  </si>
  <si>
    <t>TOP felújítások áfa</t>
  </si>
  <si>
    <t>TOP beruházási áfa</t>
  </si>
  <si>
    <t>5/1/4</t>
  </si>
  <si>
    <t xml:space="preserve">1/2018. (II.27.)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</si>
</sst>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0" fillId="0" borderId="1" xfId="0" quotePrefix="1" applyBorder="1"/>
    <xf numFmtId="0" fontId="0" fillId="0" borderId="1" xfId="0" applyBorder="1"/>
    <xf numFmtId="0" fontId="1" fillId="0" borderId="0" xfId="0" applyFont="1" applyBorder="1"/>
    <xf numFmtId="0" fontId="1" fillId="2" borderId="1" xfId="0" applyFont="1" applyFill="1" applyBorder="1"/>
    <xf numFmtId="0" fontId="2" fillId="0" borderId="0" xfId="0" applyFont="1" applyAlignment="1">
      <alignment horizontal="center"/>
    </xf>
    <xf numFmtId="49" fontId="1" fillId="2" borderId="1" xfId="0" applyNumberFormat="1" applyFont="1" applyFill="1" applyBorder="1"/>
    <xf numFmtId="0" fontId="1" fillId="3" borderId="1" xfId="0" applyFont="1" applyFill="1" applyBorder="1"/>
    <xf numFmtId="14" fontId="0" fillId="0" borderId="0" xfId="0" applyNumberFormat="1"/>
    <xf numFmtId="49" fontId="0" fillId="0" borderId="0" xfId="0" applyNumberFormat="1" applyBorder="1" applyAlignment="1">
      <alignment horizontal="right"/>
    </xf>
    <xf numFmtId="0" fontId="0" fillId="0" borderId="0" xfId="0" quotePrefix="1" applyBorder="1"/>
    <xf numFmtId="0" fontId="0" fillId="0" borderId="0" xfId="0" applyBorder="1"/>
    <xf numFmtId="0" fontId="0" fillId="0" borderId="1" xfId="0" applyFont="1" applyBorder="1"/>
    <xf numFmtId="49" fontId="1" fillId="0" borderId="0" xfId="0" applyNumberFormat="1" applyFont="1" applyBorder="1"/>
    <xf numFmtId="49" fontId="0" fillId="0" borderId="1" xfId="0" applyNumberFormat="1" applyBorder="1"/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6"/>
  <sheetViews>
    <sheetView tabSelected="1" view="pageLayout" topLeftCell="A26" zoomScaleNormal="100" workbookViewId="0">
      <selection activeCell="B42" sqref="B42"/>
    </sheetView>
  </sheetViews>
  <sheetFormatPr defaultRowHeight="15" x14ac:dyDescent="0.25"/>
  <cols>
    <col min="1" max="1" width="9.140625" style="1"/>
    <col min="2" max="2" width="45" customWidth="1"/>
    <col min="3" max="3" width="10.140625" bestFit="1" customWidth="1"/>
  </cols>
  <sheetData>
    <row r="1" spans="1:3" x14ac:dyDescent="0.25">
      <c r="C1" t="s">
        <v>49</v>
      </c>
    </row>
    <row r="2" spans="1:3" x14ac:dyDescent="0.25">
      <c r="B2" s="10" t="s">
        <v>0</v>
      </c>
      <c r="C2" s="13">
        <v>43101</v>
      </c>
    </row>
    <row r="3" spans="1:3" s="2" customFormat="1" x14ac:dyDescent="0.25">
      <c r="A3" s="3" t="s">
        <v>50</v>
      </c>
      <c r="B3" s="4" t="s">
        <v>1</v>
      </c>
      <c r="C3" s="4">
        <f>SUM(C4:C11)</f>
        <v>45733558</v>
      </c>
    </row>
    <row r="4" spans="1:3" x14ac:dyDescent="0.25">
      <c r="A4" s="5" t="s">
        <v>17</v>
      </c>
      <c r="B4" s="6" t="s">
        <v>4</v>
      </c>
      <c r="C4" s="7">
        <v>44571000</v>
      </c>
    </row>
    <row r="5" spans="1:3" x14ac:dyDescent="0.25">
      <c r="A5" s="5"/>
      <c r="B5" s="6" t="s">
        <v>98</v>
      </c>
      <c r="C5" s="7">
        <v>123000</v>
      </c>
    </row>
    <row r="6" spans="1:3" x14ac:dyDescent="0.25">
      <c r="A6" s="5"/>
      <c r="B6" s="6" t="s">
        <v>98</v>
      </c>
      <c r="C6" s="7">
        <v>143443</v>
      </c>
    </row>
    <row r="7" spans="1:3" x14ac:dyDescent="0.25">
      <c r="A7" s="5"/>
      <c r="B7" s="6" t="s">
        <v>98</v>
      </c>
      <c r="C7" s="7">
        <v>56680</v>
      </c>
    </row>
    <row r="8" spans="1:3" x14ac:dyDescent="0.25">
      <c r="A8" s="5"/>
      <c r="B8" s="6" t="s">
        <v>102</v>
      </c>
      <c r="C8" s="7">
        <v>344435</v>
      </c>
    </row>
    <row r="9" spans="1:3" x14ac:dyDescent="0.25">
      <c r="A9" s="5"/>
      <c r="B9" s="6" t="s">
        <v>103</v>
      </c>
      <c r="C9" s="7">
        <v>495000</v>
      </c>
    </row>
    <row r="10" spans="1:3" x14ac:dyDescent="0.25">
      <c r="A10" s="5" t="s">
        <v>18</v>
      </c>
      <c r="B10" s="6" t="s">
        <v>2</v>
      </c>
      <c r="C10" s="7">
        <v>0</v>
      </c>
    </row>
    <row r="11" spans="1:3" x14ac:dyDescent="0.25">
      <c r="A11" s="5" t="s">
        <v>19</v>
      </c>
      <c r="B11" s="6" t="s">
        <v>3</v>
      </c>
      <c r="C11" s="7">
        <v>0</v>
      </c>
    </row>
    <row r="12" spans="1:3" x14ac:dyDescent="0.25">
      <c r="A12" s="14"/>
      <c r="B12" s="15"/>
      <c r="C12" s="16"/>
    </row>
    <row r="13" spans="1:3" s="2" customFormat="1" x14ac:dyDescent="0.25">
      <c r="A13" s="3" t="s">
        <v>51</v>
      </c>
      <c r="B13" s="4" t="s">
        <v>5</v>
      </c>
      <c r="C13" s="4">
        <f>SUM(C14:C21)</f>
        <v>7963627</v>
      </c>
    </row>
    <row r="14" spans="1:3" x14ac:dyDescent="0.25">
      <c r="A14" s="5" t="s">
        <v>20</v>
      </c>
      <c r="B14" s="6" t="s">
        <v>6</v>
      </c>
      <c r="C14" s="7">
        <v>7728000</v>
      </c>
    </row>
    <row r="15" spans="1:3" x14ac:dyDescent="0.25">
      <c r="A15" s="5"/>
      <c r="B15" s="6" t="s">
        <v>101</v>
      </c>
      <c r="C15" s="7">
        <v>27060</v>
      </c>
    </row>
    <row r="16" spans="1:3" x14ac:dyDescent="0.25">
      <c r="A16" s="5"/>
      <c r="B16" s="6" t="s">
        <v>101</v>
      </c>
      <c r="C16" s="7">
        <v>31557</v>
      </c>
    </row>
    <row r="17" spans="1:3" x14ac:dyDescent="0.25">
      <c r="A17" s="5"/>
      <c r="B17" s="6" t="s">
        <v>101</v>
      </c>
      <c r="C17" s="7">
        <v>13320</v>
      </c>
    </row>
    <row r="18" spans="1:3" x14ac:dyDescent="0.25">
      <c r="A18" s="5"/>
      <c r="B18" s="6" t="s">
        <v>104</v>
      </c>
      <c r="C18" s="7">
        <v>67165</v>
      </c>
    </row>
    <row r="19" spans="1:3" x14ac:dyDescent="0.25">
      <c r="A19" s="5"/>
      <c r="B19" s="6" t="s">
        <v>105</v>
      </c>
      <c r="C19" s="7">
        <v>96525</v>
      </c>
    </row>
    <row r="20" spans="1:3" x14ac:dyDescent="0.25">
      <c r="A20" s="5" t="s">
        <v>21</v>
      </c>
      <c r="B20" s="6" t="s">
        <v>7</v>
      </c>
      <c r="C20" s="7">
        <v>0</v>
      </c>
    </row>
    <row r="21" spans="1:3" x14ac:dyDescent="0.25">
      <c r="A21" s="5" t="s">
        <v>22</v>
      </c>
      <c r="B21" s="6" t="s">
        <v>8</v>
      </c>
      <c r="C21" s="7">
        <v>0</v>
      </c>
    </row>
    <row r="22" spans="1:3" x14ac:dyDescent="0.25">
      <c r="A22" s="14"/>
      <c r="B22" s="15"/>
      <c r="C22" s="16"/>
    </row>
    <row r="23" spans="1:3" s="2" customFormat="1" x14ac:dyDescent="0.25">
      <c r="A23" s="3" t="s">
        <v>52</v>
      </c>
      <c r="B23" s="4" t="s">
        <v>9</v>
      </c>
      <c r="C23" s="4">
        <f>SUM(C24:C30)</f>
        <v>49826082</v>
      </c>
    </row>
    <row r="24" spans="1:3" x14ac:dyDescent="0.25">
      <c r="A24" s="5" t="s">
        <v>23</v>
      </c>
      <c r="B24" s="6" t="s">
        <v>10</v>
      </c>
      <c r="C24" s="7">
        <v>40622000</v>
      </c>
    </row>
    <row r="25" spans="1:3" x14ac:dyDescent="0.25">
      <c r="A25" s="5"/>
      <c r="B25" s="6" t="s">
        <v>97</v>
      </c>
      <c r="C25" s="7">
        <v>1509090</v>
      </c>
    </row>
    <row r="26" spans="1:3" x14ac:dyDescent="0.25">
      <c r="A26" s="5"/>
      <c r="B26" s="6" t="s">
        <v>97</v>
      </c>
      <c r="C26" s="7">
        <v>4900000</v>
      </c>
    </row>
    <row r="27" spans="1:3" x14ac:dyDescent="0.25">
      <c r="A27" s="5"/>
      <c r="B27" s="6" t="s">
        <v>97</v>
      </c>
      <c r="C27" s="7">
        <v>1195992</v>
      </c>
    </row>
    <row r="28" spans="1:3" x14ac:dyDescent="0.25">
      <c r="A28" s="5"/>
      <c r="B28" s="6" t="s">
        <v>106</v>
      </c>
      <c r="C28" s="7">
        <v>1599000</v>
      </c>
    </row>
    <row r="29" spans="1:3" x14ac:dyDescent="0.25">
      <c r="A29" s="5" t="s">
        <v>24</v>
      </c>
      <c r="B29" s="6" t="s">
        <v>11</v>
      </c>
      <c r="C29" s="7">
        <v>0</v>
      </c>
    </row>
    <row r="30" spans="1:3" x14ac:dyDescent="0.25">
      <c r="A30" s="5" t="s">
        <v>25</v>
      </c>
      <c r="B30" s="6" t="s">
        <v>12</v>
      </c>
      <c r="C30" s="7">
        <v>0</v>
      </c>
    </row>
    <row r="32" spans="1:3" x14ac:dyDescent="0.25">
      <c r="A32" s="5" t="s">
        <v>26</v>
      </c>
      <c r="B32" s="7" t="s">
        <v>75</v>
      </c>
      <c r="C32" s="7">
        <v>7662000</v>
      </c>
    </row>
    <row r="33" spans="1:3" x14ac:dyDescent="0.25">
      <c r="A33" s="5" t="s">
        <v>27</v>
      </c>
      <c r="B33" s="7" t="s">
        <v>13</v>
      </c>
      <c r="C33" s="7">
        <v>160000</v>
      </c>
    </row>
    <row r="34" spans="1:3" x14ac:dyDescent="0.25">
      <c r="A34" s="5" t="s">
        <v>28</v>
      </c>
      <c r="B34" s="7" t="s">
        <v>14</v>
      </c>
      <c r="C34" s="7">
        <v>0</v>
      </c>
    </row>
    <row r="35" spans="1:3" x14ac:dyDescent="0.25">
      <c r="A35" s="5" t="s">
        <v>29</v>
      </c>
      <c r="B35" s="7" t="s">
        <v>15</v>
      </c>
      <c r="C35" s="7">
        <v>360000</v>
      </c>
    </row>
    <row r="36" spans="1:3" s="2" customFormat="1" x14ac:dyDescent="0.25">
      <c r="A36" s="3" t="s">
        <v>53</v>
      </c>
      <c r="B36" s="4" t="s">
        <v>16</v>
      </c>
      <c r="C36" s="4">
        <f>SUM(C32:C35)</f>
        <v>8182000</v>
      </c>
    </row>
    <row r="38" spans="1:3" x14ac:dyDescent="0.25">
      <c r="A38" s="5" t="s">
        <v>76</v>
      </c>
      <c r="B38" s="7" t="s">
        <v>91</v>
      </c>
      <c r="C38" s="7">
        <v>360000</v>
      </c>
    </row>
    <row r="39" spans="1:3" x14ac:dyDescent="0.25">
      <c r="A39" s="5" t="s">
        <v>77</v>
      </c>
      <c r="B39" s="7" t="s">
        <v>73</v>
      </c>
      <c r="C39" s="7">
        <v>0</v>
      </c>
    </row>
    <row r="40" spans="1:3" x14ac:dyDescent="0.25">
      <c r="A40" s="5" t="s">
        <v>90</v>
      </c>
      <c r="B40" s="7" t="s">
        <v>92</v>
      </c>
      <c r="C40" s="7">
        <v>503632</v>
      </c>
    </row>
    <row r="41" spans="1:3" x14ac:dyDescent="0.25">
      <c r="A41" s="5" t="s">
        <v>110</v>
      </c>
      <c r="B41" s="7" t="s">
        <v>30</v>
      </c>
      <c r="C41" s="7">
        <v>38779000</v>
      </c>
    </row>
    <row r="42" spans="1:3" ht="16.5" x14ac:dyDescent="0.25">
      <c r="A42" s="5" t="s">
        <v>110</v>
      </c>
      <c r="B42" s="24" t="s">
        <v>111</v>
      </c>
      <c r="C42" s="7">
        <v>300000</v>
      </c>
    </row>
    <row r="43" spans="1:3" x14ac:dyDescent="0.25">
      <c r="A43" s="5" t="s">
        <v>78</v>
      </c>
      <c r="B43" s="7" t="s">
        <v>32</v>
      </c>
      <c r="C43" s="7">
        <v>2150000</v>
      </c>
    </row>
    <row r="44" spans="1:3" x14ac:dyDescent="0.25">
      <c r="A44" s="5" t="s">
        <v>79</v>
      </c>
      <c r="B44" s="7" t="s">
        <v>33</v>
      </c>
      <c r="C44" s="7">
        <v>300000</v>
      </c>
    </row>
    <row r="45" spans="1:3" x14ac:dyDescent="0.25">
      <c r="A45" s="5" t="s">
        <v>80</v>
      </c>
      <c r="B45" s="7" t="s">
        <v>72</v>
      </c>
      <c r="C45" s="7">
        <v>350000</v>
      </c>
    </row>
    <row r="46" spans="1:3" x14ac:dyDescent="0.25">
      <c r="A46" s="5" t="s">
        <v>81</v>
      </c>
      <c r="B46" s="7" t="s">
        <v>34</v>
      </c>
      <c r="C46" s="7">
        <v>200000</v>
      </c>
    </row>
    <row r="47" spans="1:3" x14ac:dyDescent="0.25">
      <c r="A47" s="5" t="s">
        <v>31</v>
      </c>
      <c r="B47" s="17" t="s">
        <v>35</v>
      </c>
      <c r="C47" s="17">
        <v>2103176</v>
      </c>
    </row>
    <row r="48" spans="1:3" x14ac:dyDescent="0.25">
      <c r="A48" s="5" t="s">
        <v>88</v>
      </c>
      <c r="B48" s="17" t="s">
        <v>89</v>
      </c>
      <c r="C48" s="17">
        <v>0</v>
      </c>
    </row>
    <row r="49" spans="1:3" x14ac:dyDescent="0.25">
      <c r="A49" s="3" t="s">
        <v>54</v>
      </c>
      <c r="B49" s="4" t="s">
        <v>55</v>
      </c>
      <c r="C49" s="4">
        <f>SUM(C38:C48)</f>
        <v>45045808</v>
      </c>
    </row>
    <row r="51" spans="1:3" x14ac:dyDescent="0.25">
      <c r="A51" s="11" t="s">
        <v>56</v>
      </c>
      <c r="B51" s="9" t="s">
        <v>36</v>
      </c>
      <c r="C51" s="9">
        <f>SUM(C49,C36,C23,C13,C3,)</f>
        <v>156751075</v>
      </c>
    </row>
    <row r="53" spans="1:3" x14ac:dyDescent="0.25">
      <c r="B53" s="10" t="s">
        <v>46</v>
      </c>
    </row>
    <row r="54" spans="1:3" x14ac:dyDescent="0.25">
      <c r="A54" s="20" t="s">
        <v>57</v>
      </c>
      <c r="B54" s="21" t="s">
        <v>37</v>
      </c>
      <c r="C54" s="21">
        <f>SUM(C55:C56)</f>
        <v>664365</v>
      </c>
    </row>
    <row r="55" spans="1:3" x14ac:dyDescent="0.25">
      <c r="A55" s="5"/>
      <c r="B55" s="7" t="s">
        <v>93</v>
      </c>
      <c r="C55" s="7">
        <v>0</v>
      </c>
    </row>
    <row r="56" spans="1:3" x14ac:dyDescent="0.25">
      <c r="A56" s="5"/>
      <c r="B56" s="7" t="s">
        <v>96</v>
      </c>
      <c r="C56" s="7">
        <v>664365</v>
      </c>
    </row>
    <row r="57" spans="1:3" x14ac:dyDescent="0.25">
      <c r="A57" s="20" t="s">
        <v>58</v>
      </c>
      <c r="B57" s="21" t="s">
        <v>38</v>
      </c>
      <c r="C57" s="21">
        <f>SUM(C58:C64)</f>
        <v>68722166</v>
      </c>
    </row>
    <row r="58" spans="1:3" x14ac:dyDescent="0.25">
      <c r="A58" s="5"/>
      <c r="B58" s="7" t="s">
        <v>86</v>
      </c>
      <c r="C58" s="7">
        <v>0</v>
      </c>
    </row>
    <row r="59" spans="1:3" x14ac:dyDescent="0.25">
      <c r="A59" s="5"/>
      <c r="B59" s="7" t="s">
        <v>99</v>
      </c>
      <c r="C59" s="7">
        <v>19588024</v>
      </c>
    </row>
    <row r="60" spans="1:3" x14ac:dyDescent="0.25">
      <c r="A60" s="5"/>
      <c r="B60" s="7" t="s">
        <v>100</v>
      </c>
      <c r="C60" s="7">
        <v>23468732</v>
      </c>
    </row>
    <row r="61" spans="1:3" x14ac:dyDescent="0.25">
      <c r="A61" s="5"/>
      <c r="B61" s="7" t="s">
        <v>107</v>
      </c>
      <c r="C61" s="7">
        <v>10026778</v>
      </c>
    </row>
    <row r="62" spans="1:3" x14ac:dyDescent="0.25">
      <c r="A62" s="5"/>
      <c r="B62" s="7" t="s">
        <v>94</v>
      </c>
      <c r="C62" s="7">
        <v>640770</v>
      </c>
    </row>
    <row r="63" spans="1:3" x14ac:dyDescent="0.25">
      <c r="A63" s="5"/>
      <c r="B63" s="7" t="s">
        <v>95</v>
      </c>
      <c r="C63" s="7">
        <v>1497552</v>
      </c>
    </row>
    <row r="64" spans="1:3" x14ac:dyDescent="0.25">
      <c r="A64" s="5"/>
      <c r="B64" s="7" t="s">
        <v>87</v>
      </c>
      <c r="C64" s="7">
        <v>13500310</v>
      </c>
    </row>
    <row r="65" spans="1:3" x14ac:dyDescent="0.25">
      <c r="A65" s="20" t="s">
        <v>54</v>
      </c>
      <c r="B65" s="21" t="s">
        <v>74</v>
      </c>
      <c r="C65" s="21">
        <f>SUM(C66:C69)</f>
        <v>19114533</v>
      </c>
    </row>
    <row r="66" spans="1:3" x14ac:dyDescent="0.25">
      <c r="A66" s="5"/>
      <c r="B66" s="7" t="s">
        <v>84</v>
      </c>
      <c r="C66" s="7">
        <v>0</v>
      </c>
    </row>
    <row r="67" spans="1:3" x14ac:dyDescent="0.25">
      <c r="A67" s="5"/>
      <c r="B67" s="7" t="s">
        <v>109</v>
      </c>
      <c r="C67" s="7">
        <v>179379</v>
      </c>
    </row>
    <row r="68" spans="1:3" x14ac:dyDescent="0.25">
      <c r="A68" s="5"/>
      <c r="B68" s="7" t="s">
        <v>108</v>
      </c>
      <c r="C68" s="7">
        <v>14327154</v>
      </c>
    </row>
    <row r="69" spans="1:3" x14ac:dyDescent="0.25">
      <c r="A69" s="5"/>
      <c r="B69" s="7" t="s">
        <v>85</v>
      </c>
      <c r="C69" s="7">
        <v>4608000</v>
      </c>
    </row>
    <row r="70" spans="1:3" s="2" customFormat="1" x14ac:dyDescent="0.25">
      <c r="A70" s="3"/>
      <c r="B70" s="4" t="s">
        <v>47</v>
      </c>
      <c r="C70" s="4">
        <f>SUM(C65,C57,C54)</f>
        <v>88501064</v>
      </c>
    </row>
    <row r="72" spans="1:3" x14ac:dyDescent="0.25">
      <c r="A72" s="5" t="s">
        <v>61</v>
      </c>
      <c r="B72" s="7" t="s">
        <v>40</v>
      </c>
      <c r="C72" s="7">
        <v>4143000</v>
      </c>
    </row>
    <row r="73" spans="1:3" x14ac:dyDescent="0.25">
      <c r="A73" s="5" t="s">
        <v>62</v>
      </c>
      <c r="B73" s="7" t="s">
        <v>41</v>
      </c>
      <c r="C73" s="7">
        <v>0</v>
      </c>
    </row>
    <row r="74" spans="1:3" x14ac:dyDescent="0.25">
      <c r="A74" s="5" t="s">
        <v>63</v>
      </c>
      <c r="B74" s="7" t="s">
        <v>42</v>
      </c>
      <c r="C74" s="7">
        <v>0</v>
      </c>
    </row>
    <row r="75" spans="1:3" s="2" customFormat="1" x14ac:dyDescent="0.25">
      <c r="A75" s="5" t="s">
        <v>64</v>
      </c>
      <c r="B75" s="17" t="s">
        <v>43</v>
      </c>
      <c r="C75" s="17">
        <v>0</v>
      </c>
    </row>
    <row r="76" spans="1:3" s="2" customFormat="1" x14ac:dyDescent="0.25">
      <c r="A76" s="5" t="s">
        <v>65</v>
      </c>
      <c r="B76" s="17" t="s">
        <v>44</v>
      </c>
      <c r="C76" s="17">
        <v>0</v>
      </c>
    </row>
    <row r="77" spans="1:3" s="2" customFormat="1" x14ac:dyDescent="0.25">
      <c r="A77" s="5" t="s">
        <v>66</v>
      </c>
      <c r="B77" s="17" t="s">
        <v>45</v>
      </c>
      <c r="C77" s="17">
        <v>0</v>
      </c>
    </row>
    <row r="78" spans="1:3" s="2" customFormat="1" x14ac:dyDescent="0.25">
      <c r="A78" s="3" t="s">
        <v>59</v>
      </c>
      <c r="B78" s="4" t="s">
        <v>60</v>
      </c>
      <c r="C78" s="4">
        <f>SUM(C72:C77)</f>
        <v>4143000</v>
      </c>
    </row>
    <row r="79" spans="1:3" s="2" customFormat="1" x14ac:dyDescent="0.25">
      <c r="A79" s="18"/>
      <c r="B79" s="8"/>
      <c r="C79" s="8"/>
    </row>
    <row r="80" spans="1:3" s="2" customFormat="1" x14ac:dyDescent="0.25">
      <c r="A80" s="11" t="s">
        <v>69</v>
      </c>
      <c r="B80" s="9" t="s">
        <v>39</v>
      </c>
      <c r="C80" s="9">
        <f>SUM(C78,C70,)</f>
        <v>92644064</v>
      </c>
    </row>
    <row r="82" spans="1:3" x14ac:dyDescent="0.25">
      <c r="A82" s="19" t="s">
        <v>70</v>
      </c>
      <c r="B82" s="7" t="s">
        <v>71</v>
      </c>
      <c r="C82" s="7">
        <v>60247000</v>
      </c>
    </row>
    <row r="83" spans="1:3" x14ac:dyDescent="0.25">
      <c r="A83" s="19" t="s">
        <v>82</v>
      </c>
      <c r="B83" s="7" t="s">
        <v>83</v>
      </c>
      <c r="C83" s="7">
        <v>4043861</v>
      </c>
    </row>
    <row r="84" spans="1:3" s="2" customFormat="1" x14ac:dyDescent="0.25">
      <c r="A84" s="3" t="s">
        <v>67</v>
      </c>
      <c r="B84" s="4" t="s">
        <v>68</v>
      </c>
      <c r="C84" s="4">
        <f>SUM(C82:C83)</f>
        <v>64290861</v>
      </c>
    </row>
    <row r="86" spans="1:3" x14ac:dyDescent="0.25">
      <c r="A86" s="22" t="s">
        <v>48</v>
      </c>
      <c r="B86" s="23"/>
      <c r="C86" s="12">
        <f>SUM(C80,C51,C84,)</f>
        <v>313686000</v>
      </c>
    </row>
  </sheetData>
  <mergeCells count="1">
    <mergeCell ref="A86:B86"/>
  </mergeCells>
  <pageMargins left="0.7" right="0.7" top="0.75" bottom="0.75" header="0.3" footer="0.3"/>
  <pageSetup paperSize="9" orientation="portrait" r:id="rId1"/>
  <headerFooter>
    <oddHeader>&amp;L1/2018. (II.27.)  számú rendelet 
2. számú melléklete&amp;CGéderlak Községi Önkormányzat
2018 évi költségvetése&amp;RForintban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2018-03-01T06:44:27Z</cp:lastPrinted>
  <dcterms:created xsi:type="dcterms:W3CDTF">2013-01-29T09:43:44Z</dcterms:created>
  <dcterms:modified xsi:type="dcterms:W3CDTF">2018-03-01T06:44:32Z</dcterms:modified>
</cp:coreProperties>
</file>