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30" i="1"/>
  <c r="C24"/>
  <c r="C18"/>
  <c r="C30" s="1"/>
  <c r="C31" s="1"/>
  <c r="E17"/>
  <c r="E32" s="1"/>
  <c r="C17"/>
  <c r="C32" s="1"/>
  <c r="E4"/>
  <c r="C4"/>
  <c r="E2"/>
  <c r="C33" l="1"/>
  <c r="E33"/>
  <c r="E31"/>
</calcChain>
</file>

<file path=xl/sharedStrings.xml><?xml version="1.0" encoding="utf-8"?>
<sst xmlns="http://schemas.openxmlformats.org/spreadsheetml/2006/main" count="80" uniqueCount="79">
  <si>
    <t>II. Felhalmozási célú bevételek és kiadások mérlege
(Önkormányzati szinten)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</si>
  <si>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</si>
  <si>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</si>
  <si>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</si>
  <si>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</si>
  <si>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</si>
  <si>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</si>
  <si>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</si>
  <si>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</si>
  <si>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</si>
  <si>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</si>
  <si>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</si>
  <si>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</si>
  <si>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</si>
  <si>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</si>
  <si>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</si>
  <si>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</si>
  <si>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</si>
  <si>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</si>
  <si>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</si>
  <si>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</si>
  <si>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</si>
  <si>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</si>
  <si>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</si>
  <si>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</si>
  <si>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</si>
  <si>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</si>
  <si>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</si>
  <si>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</si>
  <si>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</si>
  <si>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</si>
  <si>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</si>
  <si>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</si>
  <si>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</si>
  <si>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</si>
  <si>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</si>
  <si>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</si>
  <si>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</si>
  <si>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</si>
  <si>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</si>
  <si>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</si>
  <si>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</si>
  <si>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</si>
  <si>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</si>
  <si>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</si>
  <si>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</si>
  <si>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</si>
  <si>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</si>
  <si>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</si>
  <si>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</si>
  <si>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</si>
  <si>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</si>
  <si>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</si>
  <si>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</si>
  <si>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</si>
  <si>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</si>
  <si>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</si>
  <si>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</si>
  <si>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</si>
  <si>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</si>
  <si>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</si>
  <si>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</si>
  <si>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</si>
  <si>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</si>
  <si>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</si>
  <si>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</si>
  <si>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</si>
  <si>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</si>
  <si>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</si>
  <si>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</si>
  <si>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</si>
  <si>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</si>
  <si>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</si>
  <si>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</si>
  <si>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</si>
  <si>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</si>
  <si>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</si>
  <si>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Bruttó  hiány:</t>
  </si>
  <si>
    <t>Bruttó  többlet:</t>
  </si>
</sst>
</file>

<file path=xl/styles.xml><?xml version="1.0" encoding="utf-8"?>
<styleSheet xmlns="http://schemas.openxmlformats.org/spreadsheetml/2006/main">
  <numFmts count="1">
    <numFmt numFmtId="164" formatCode="#,###"/>
  </numFmts>
  <fonts count="12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6" xfId="0" applyNumberForma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 indent="1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" xfId="0" applyNumberFormat="1" applyFont="1" applyFill="1" applyBorder="1" applyAlignment="1" applyProtection="1">
      <alignment horizontal="lef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11" fillId="0" borderId="17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</xf>
    <xf numFmtId="164" fontId="9" fillId="0" borderId="12" xfId="0" applyNumberFormat="1" applyFon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0" applyNumberFormat="1" applyFont="1" applyFill="1" applyBorder="1" applyAlignment="1" applyProtection="1">
      <alignment horizontal="left" vertical="center" wrapText="1" indent="2"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2"/>
    </xf>
    <xf numFmtId="164" fontId="11" fillId="0" borderId="13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</xf>
    <xf numFmtId="164" fontId="9" fillId="0" borderId="8" xfId="0" applyNumberFormat="1" applyFont="1" applyFill="1" applyBorder="1" applyAlignment="1" applyProtection="1">
      <alignment horizontal="left" vertical="center" wrapText="1" indent="1"/>
    </xf>
    <xf numFmtId="164" fontId="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2"/>
    </xf>
    <xf numFmtId="164" fontId="8" fillId="0" borderId="20" xfId="0" applyNumberFormat="1" applyFont="1" applyFill="1" applyBorder="1" applyAlignment="1" applyProtection="1">
      <alignment horizontal="left" vertical="center" wrapText="1" indent="2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right" vertical="center" wrapText="1" indent="1"/>
    </xf>
    <xf numFmtId="164" fontId="2" fillId="0" borderId="0" xfId="0" applyNumberFormat="1" applyFont="1" applyFill="1" applyAlignment="1" applyProtection="1">
      <alignment horizontal="center" textRotation="180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>
        <row r="2">
          <cell r="E2" t="str">
            <v>Forintban!</v>
          </cell>
        </row>
        <row r="4">
          <cell r="C4" t="str">
            <v>2018. évi előirányzat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F34" sqref="F34"/>
    </sheetView>
  </sheetViews>
  <sheetFormatPr defaultRowHeight="15"/>
  <cols>
    <col min="1" max="1" width="5.85546875" style="1" customWidth="1"/>
    <col min="2" max="2" width="47.28515625" style="4" customWidth="1"/>
    <col min="3" max="3" width="14" style="1" customWidth="1"/>
    <col min="4" max="4" width="47.28515625" style="1" customWidth="1"/>
    <col min="5" max="5" width="14" style="1" customWidth="1"/>
    <col min="6" max="6" width="4.140625" style="1" customWidth="1"/>
    <col min="7" max="256" width="9.140625" style="1"/>
    <col min="257" max="257" width="5.85546875" style="1" customWidth="1"/>
    <col min="258" max="258" width="47.28515625" style="1" customWidth="1"/>
    <col min="259" max="259" width="14" style="1" customWidth="1"/>
    <col min="260" max="260" width="47.28515625" style="1" customWidth="1"/>
    <col min="261" max="261" width="14" style="1" customWidth="1"/>
    <col min="262" max="262" width="4.140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4" style="1" customWidth="1"/>
    <col min="516" max="516" width="47.28515625" style="1" customWidth="1"/>
    <col min="517" max="517" width="14" style="1" customWidth="1"/>
    <col min="518" max="518" width="4.140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4" style="1" customWidth="1"/>
    <col min="772" max="772" width="47.28515625" style="1" customWidth="1"/>
    <col min="773" max="773" width="14" style="1" customWidth="1"/>
    <col min="774" max="774" width="4.140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4" style="1" customWidth="1"/>
    <col min="1028" max="1028" width="47.28515625" style="1" customWidth="1"/>
    <col min="1029" max="1029" width="14" style="1" customWidth="1"/>
    <col min="1030" max="1030" width="4.140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4" style="1" customWidth="1"/>
    <col min="1284" max="1284" width="47.28515625" style="1" customWidth="1"/>
    <col min="1285" max="1285" width="14" style="1" customWidth="1"/>
    <col min="1286" max="1286" width="4.140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4" style="1" customWidth="1"/>
    <col min="1540" max="1540" width="47.28515625" style="1" customWidth="1"/>
    <col min="1541" max="1541" width="14" style="1" customWidth="1"/>
    <col min="1542" max="1542" width="4.140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4" style="1" customWidth="1"/>
    <col min="1796" max="1796" width="47.28515625" style="1" customWidth="1"/>
    <col min="1797" max="1797" width="14" style="1" customWidth="1"/>
    <col min="1798" max="1798" width="4.140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4" style="1" customWidth="1"/>
    <col min="2052" max="2052" width="47.28515625" style="1" customWidth="1"/>
    <col min="2053" max="2053" width="14" style="1" customWidth="1"/>
    <col min="2054" max="2054" width="4.140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4" style="1" customWidth="1"/>
    <col min="2308" max="2308" width="47.28515625" style="1" customWidth="1"/>
    <col min="2309" max="2309" width="14" style="1" customWidth="1"/>
    <col min="2310" max="2310" width="4.140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4" style="1" customWidth="1"/>
    <col min="2564" max="2564" width="47.28515625" style="1" customWidth="1"/>
    <col min="2565" max="2565" width="14" style="1" customWidth="1"/>
    <col min="2566" max="2566" width="4.140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4" style="1" customWidth="1"/>
    <col min="2820" max="2820" width="47.28515625" style="1" customWidth="1"/>
    <col min="2821" max="2821" width="14" style="1" customWidth="1"/>
    <col min="2822" max="2822" width="4.140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4" style="1" customWidth="1"/>
    <col min="3076" max="3076" width="47.28515625" style="1" customWidth="1"/>
    <col min="3077" max="3077" width="14" style="1" customWidth="1"/>
    <col min="3078" max="3078" width="4.140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4" style="1" customWidth="1"/>
    <col min="3332" max="3332" width="47.28515625" style="1" customWidth="1"/>
    <col min="3333" max="3333" width="14" style="1" customWidth="1"/>
    <col min="3334" max="3334" width="4.140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4" style="1" customWidth="1"/>
    <col min="3588" max="3588" width="47.28515625" style="1" customWidth="1"/>
    <col min="3589" max="3589" width="14" style="1" customWidth="1"/>
    <col min="3590" max="3590" width="4.140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4" style="1" customWidth="1"/>
    <col min="3844" max="3844" width="47.28515625" style="1" customWidth="1"/>
    <col min="3845" max="3845" width="14" style="1" customWidth="1"/>
    <col min="3846" max="3846" width="4.140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4" style="1" customWidth="1"/>
    <col min="4100" max="4100" width="47.28515625" style="1" customWidth="1"/>
    <col min="4101" max="4101" width="14" style="1" customWidth="1"/>
    <col min="4102" max="4102" width="4.140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4" style="1" customWidth="1"/>
    <col min="4356" max="4356" width="47.28515625" style="1" customWidth="1"/>
    <col min="4357" max="4357" width="14" style="1" customWidth="1"/>
    <col min="4358" max="4358" width="4.140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4" style="1" customWidth="1"/>
    <col min="4612" max="4612" width="47.28515625" style="1" customWidth="1"/>
    <col min="4613" max="4613" width="14" style="1" customWidth="1"/>
    <col min="4614" max="4614" width="4.140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4" style="1" customWidth="1"/>
    <col min="4868" max="4868" width="47.28515625" style="1" customWidth="1"/>
    <col min="4869" max="4869" width="14" style="1" customWidth="1"/>
    <col min="4870" max="4870" width="4.140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4" style="1" customWidth="1"/>
    <col min="5124" max="5124" width="47.28515625" style="1" customWidth="1"/>
    <col min="5125" max="5125" width="14" style="1" customWidth="1"/>
    <col min="5126" max="5126" width="4.140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4" style="1" customWidth="1"/>
    <col min="5380" max="5380" width="47.28515625" style="1" customWidth="1"/>
    <col min="5381" max="5381" width="14" style="1" customWidth="1"/>
    <col min="5382" max="5382" width="4.140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4" style="1" customWidth="1"/>
    <col min="5636" max="5636" width="47.28515625" style="1" customWidth="1"/>
    <col min="5637" max="5637" width="14" style="1" customWidth="1"/>
    <col min="5638" max="5638" width="4.140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4" style="1" customWidth="1"/>
    <col min="5892" max="5892" width="47.28515625" style="1" customWidth="1"/>
    <col min="5893" max="5893" width="14" style="1" customWidth="1"/>
    <col min="5894" max="5894" width="4.140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4" style="1" customWidth="1"/>
    <col min="6148" max="6148" width="47.28515625" style="1" customWidth="1"/>
    <col min="6149" max="6149" width="14" style="1" customWidth="1"/>
    <col min="6150" max="6150" width="4.140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4" style="1" customWidth="1"/>
    <col min="6404" max="6404" width="47.28515625" style="1" customWidth="1"/>
    <col min="6405" max="6405" width="14" style="1" customWidth="1"/>
    <col min="6406" max="6406" width="4.140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4" style="1" customWidth="1"/>
    <col min="6660" max="6660" width="47.28515625" style="1" customWidth="1"/>
    <col min="6661" max="6661" width="14" style="1" customWidth="1"/>
    <col min="6662" max="6662" width="4.140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4" style="1" customWidth="1"/>
    <col min="6916" max="6916" width="47.28515625" style="1" customWidth="1"/>
    <col min="6917" max="6917" width="14" style="1" customWidth="1"/>
    <col min="6918" max="6918" width="4.140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4" style="1" customWidth="1"/>
    <col min="7172" max="7172" width="47.28515625" style="1" customWidth="1"/>
    <col min="7173" max="7173" width="14" style="1" customWidth="1"/>
    <col min="7174" max="7174" width="4.140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4" style="1" customWidth="1"/>
    <col min="7428" max="7428" width="47.28515625" style="1" customWidth="1"/>
    <col min="7429" max="7429" width="14" style="1" customWidth="1"/>
    <col min="7430" max="7430" width="4.140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4" style="1" customWidth="1"/>
    <col min="7684" max="7684" width="47.28515625" style="1" customWidth="1"/>
    <col min="7685" max="7685" width="14" style="1" customWidth="1"/>
    <col min="7686" max="7686" width="4.140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4" style="1" customWidth="1"/>
    <col min="7940" max="7940" width="47.28515625" style="1" customWidth="1"/>
    <col min="7941" max="7941" width="14" style="1" customWidth="1"/>
    <col min="7942" max="7942" width="4.140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4" style="1" customWidth="1"/>
    <col min="8196" max="8196" width="47.28515625" style="1" customWidth="1"/>
    <col min="8197" max="8197" width="14" style="1" customWidth="1"/>
    <col min="8198" max="8198" width="4.140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4" style="1" customWidth="1"/>
    <col min="8452" max="8452" width="47.28515625" style="1" customWidth="1"/>
    <col min="8453" max="8453" width="14" style="1" customWidth="1"/>
    <col min="8454" max="8454" width="4.140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4" style="1" customWidth="1"/>
    <col min="8708" max="8708" width="47.28515625" style="1" customWidth="1"/>
    <col min="8709" max="8709" width="14" style="1" customWidth="1"/>
    <col min="8710" max="8710" width="4.140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4" style="1" customWidth="1"/>
    <col min="8964" max="8964" width="47.28515625" style="1" customWidth="1"/>
    <col min="8965" max="8965" width="14" style="1" customWidth="1"/>
    <col min="8966" max="8966" width="4.140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4" style="1" customWidth="1"/>
    <col min="9220" max="9220" width="47.28515625" style="1" customWidth="1"/>
    <col min="9221" max="9221" width="14" style="1" customWidth="1"/>
    <col min="9222" max="9222" width="4.140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4" style="1" customWidth="1"/>
    <col min="9476" max="9476" width="47.28515625" style="1" customWidth="1"/>
    <col min="9477" max="9477" width="14" style="1" customWidth="1"/>
    <col min="9478" max="9478" width="4.140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4" style="1" customWidth="1"/>
    <col min="9732" max="9732" width="47.28515625" style="1" customWidth="1"/>
    <col min="9733" max="9733" width="14" style="1" customWidth="1"/>
    <col min="9734" max="9734" width="4.140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4" style="1" customWidth="1"/>
    <col min="9988" max="9988" width="47.28515625" style="1" customWidth="1"/>
    <col min="9989" max="9989" width="14" style="1" customWidth="1"/>
    <col min="9990" max="9990" width="4.140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4" style="1" customWidth="1"/>
    <col min="10244" max="10244" width="47.28515625" style="1" customWidth="1"/>
    <col min="10245" max="10245" width="14" style="1" customWidth="1"/>
    <col min="10246" max="10246" width="4.140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4" style="1" customWidth="1"/>
    <col min="10500" max="10500" width="47.28515625" style="1" customWidth="1"/>
    <col min="10501" max="10501" width="14" style="1" customWidth="1"/>
    <col min="10502" max="10502" width="4.140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4" style="1" customWidth="1"/>
    <col min="10756" max="10756" width="47.28515625" style="1" customWidth="1"/>
    <col min="10757" max="10757" width="14" style="1" customWidth="1"/>
    <col min="10758" max="10758" width="4.140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4" style="1" customWidth="1"/>
    <col min="11012" max="11012" width="47.28515625" style="1" customWidth="1"/>
    <col min="11013" max="11013" width="14" style="1" customWidth="1"/>
    <col min="11014" max="11014" width="4.140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4" style="1" customWidth="1"/>
    <col min="11268" max="11268" width="47.28515625" style="1" customWidth="1"/>
    <col min="11269" max="11269" width="14" style="1" customWidth="1"/>
    <col min="11270" max="11270" width="4.140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4" style="1" customWidth="1"/>
    <col min="11524" max="11524" width="47.28515625" style="1" customWidth="1"/>
    <col min="11525" max="11525" width="14" style="1" customWidth="1"/>
    <col min="11526" max="11526" width="4.140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4" style="1" customWidth="1"/>
    <col min="11780" max="11780" width="47.28515625" style="1" customWidth="1"/>
    <col min="11781" max="11781" width="14" style="1" customWidth="1"/>
    <col min="11782" max="11782" width="4.140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4" style="1" customWidth="1"/>
    <col min="12036" max="12036" width="47.28515625" style="1" customWidth="1"/>
    <col min="12037" max="12037" width="14" style="1" customWidth="1"/>
    <col min="12038" max="12038" width="4.140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4" style="1" customWidth="1"/>
    <col min="12292" max="12292" width="47.28515625" style="1" customWidth="1"/>
    <col min="12293" max="12293" width="14" style="1" customWidth="1"/>
    <col min="12294" max="12294" width="4.140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4" style="1" customWidth="1"/>
    <col min="12548" max="12548" width="47.28515625" style="1" customWidth="1"/>
    <col min="12549" max="12549" width="14" style="1" customWidth="1"/>
    <col min="12550" max="12550" width="4.140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4" style="1" customWidth="1"/>
    <col min="12804" max="12804" width="47.28515625" style="1" customWidth="1"/>
    <col min="12805" max="12805" width="14" style="1" customWidth="1"/>
    <col min="12806" max="12806" width="4.140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4" style="1" customWidth="1"/>
    <col min="13060" max="13060" width="47.28515625" style="1" customWidth="1"/>
    <col min="13061" max="13061" width="14" style="1" customWidth="1"/>
    <col min="13062" max="13062" width="4.140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4" style="1" customWidth="1"/>
    <col min="13316" max="13316" width="47.28515625" style="1" customWidth="1"/>
    <col min="13317" max="13317" width="14" style="1" customWidth="1"/>
    <col min="13318" max="13318" width="4.140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4" style="1" customWidth="1"/>
    <col min="13572" max="13572" width="47.28515625" style="1" customWidth="1"/>
    <col min="13573" max="13573" width="14" style="1" customWidth="1"/>
    <col min="13574" max="13574" width="4.140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4" style="1" customWidth="1"/>
    <col min="13828" max="13828" width="47.28515625" style="1" customWidth="1"/>
    <col min="13829" max="13829" width="14" style="1" customWidth="1"/>
    <col min="13830" max="13830" width="4.140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4" style="1" customWidth="1"/>
    <col min="14084" max="14084" width="47.28515625" style="1" customWidth="1"/>
    <col min="14085" max="14085" width="14" style="1" customWidth="1"/>
    <col min="14086" max="14086" width="4.140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4" style="1" customWidth="1"/>
    <col min="14340" max="14340" width="47.28515625" style="1" customWidth="1"/>
    <col min="14341" max="14341" width="14" style="1" customWidth="1"/>
    <col min="14342" max="14342" width="4.140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4" style="1" customWidth="1"/>
    <col min="14596" max="14596" width="47.28515625" style="1" customWidth="1"/>
    <col min="14597" max="14597" width="14" style="1" customWidth="1"/>
    <col min="14598" max="14598" width="4.140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4" style="1" customWidth="1"/>
    <col min="14852" max="14852" width="47.28515625" style="1" customWidth="1"/>
    <col min="14853" max="14853" width="14" style="1" customWidth="1"/>
    <col min="14854" max="14854" width="4.140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4" style="1" customWidth="1"/>
    <col min="15108" max="15108" width="47.28515625" style="1" customWidth="1"/>
    <col min="15109" max="15109" width="14" style="1" customWidth="1"/>
    <col min="15110" max="15110" width="4.140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4" style="1" customWidth="1"/>
    <col min="15364" max="15364" width="47.28515625" style="1" customWidth="1"/>
    <col min="15365" max="15365" width="14" style="1" customWidth="1"/>
    <col min="15366" max="15366" width="4.140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4" style="1" customWidth="1"/>
    <col min="15620" max="15620" width="47.28515625" style="1" customWidth="1"/>
    <col min="15621" max="15621" width="14" style="1" customWidth="1"/>
    <col min="15622" max="15622" width="4.140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4" style="1" customWidth="1"/>
    <col min="15876" max="15876" width="47.28515625" style="1" customWidth="1"/>
    <col min="15877" max="15877" width="14" style="1" customWidth="1"/>
    <col min="15878" max="15878" width="4.140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4" style="1" customWidth="1"/>
    <col min="16132" max="16132" width="47.28515625" style="1" customWidth="1"/>
    <col min="16133" max="16133" width="14" style="1" customWidth="1"/>
    <col min="16134" max="16134" width="4.140625" style="1" customWidth="1"/>
    <col min="16135" max="16384" width="9.140625" style="1"/>
  </cols>
  <sheetData>
    <row r="1" spans="1:6" ht="31.5">
      <c r="B1" s="2" t="s">
        <v>0</v>
      </c>
      <c r="C1" s="3"/>
      <c r="D1" s="3"/>
      <c r="E1" s="3"/>
      <c r="F1" s="57"/>
    </row>
    <row r="2" spans="1:6" ht="15.75" thickBot="1">
      <c r="E2" s="5" t="str">
        <f>'[1]2.1.sz.mell  '!E2</f>
        <v>Forintban!</v>
      </c>
      <c r="F2" s="57"/>
    </row>
    <row r="3" spans="1:6" ht="15.75" thickBot="1">
      <c r="A3" s="58" t="s">
        <v>1</v>
      </c>
      <c r="B3" s="6" t="s">
        <v>2</v>
      </c>
      <c r="C3" s="7"/>
      <c r="D3" s="6" t="s">
        <v>3</v>
      </c>
      <c r="E3" s="8"/>
      <c r="F3" s="57"/>
    </row>
    <row r="4" spans="1:6" s="12" customFormat="1" ht="24.75" thickBot="1">
      <c r="A4" s="59"/>
      <c r="B4" s="9" t="s">
        <v>4</v>
      </c>
      <c r="C4" s="10" t="str">
        <f>+'[1]2.1.sz.mell  '!C4</f>
        <v>2018. évi előirányzat</v>
      </c>
      <c r="D4" s="9" t="s">
        <v>4</v>
      </c>
      <c r="E4" s="11" t="str">
        <f>+'[1]2.1.sz.mell  '!C4</f>
        <v>2018. évi előirányzat</v>
      </c>
      <c r="F4" s="57"/>
    </row>
    <row r="5" spans="1:6" s="12" customFormat="1" ht="13.5" thickBot="1">
      <c r="A5" s="13"/>
      <c r="B5" s="14" t="s">
        <v>5</v>
      </c>
      <c r="C5" s="15" t="s">
        <v>6</v>
      </c>
      <c r="D5" s="14" t="s">
        <v>7</v>
      </c>
      <c r="E5" s="16" t="s">
        <v>8</v>
      </c>
      <c r="F5" s="57"/>
    </row>
    <row r="6" spans="1:6" ht="12.95" customHeight="1">
      <c r="A6" s="17" t="s">
        <v>9</v>
      </c>
      <c r="B6" s="18" t="s">
        <v>10</v>
      </c>
      <c r="C6" s="19">
        <v>164915859</v>
      </c>
      <c r="D6" s="18" t="s">
        <v>11</v>
      </c>
      <c r="E6" s="20">
        <v>510091434</v>
      </c>
      <c r="F6" s="57"/>
    </row>
    <row r="7" spans="1:6">
      <c r="A7" s="21" t="s">
        <v>12</v>
      </c>
      <c r="B7" s="22" t="s">
        <v>13</v>
      </c>
      <c r="C7" s="23"/>
      <c r="D7" s="22" t="s">
        <v>14</v>
      </c>
      <c r="E7" s="24">
        <v>393345326</v>
      </c>
      <c r="F7" s="57"/>
    </row>
    <row r="8" spans="1:6" ht="12.95" customHeight="1">
      <c r="A8" s="21" t="s">
        <v>15</v>
      </c>
      <c r="B8" s="22" t="s">
        <v>16</v>
      </c>
      <c r="C8" s="23"/>
      <c r="D8" s="22" t="s">
        <v>17</v>
      </c>
      <c r="E8" s="24">
        <v>155183894</v>
      </c>
      <c r="F8" s="57"/>
    </row>
    <row r="9" spans="1:6" ht="12.95" customHeight="1">
      <c r="A9" s="21" t="s">
        <v>18</v>
      </c>
      <c r="B9" s="22" t="s">
        <v>19</v>
      </c>
      <c r="C9" s="23"/>
      <c r="D9" s="22" t="s">
        <v>20</v>
      </c>
      <c r="E9" s="24">
        <v>121712648</v>
      </c>
      <c r="F9" s="57"/>
    </row>
    <row r="10" spans="1:6" ht="12.75" customHeight="1">
      <c r="A10" s="21" t="s">
        <v>21</v>
      </c>
      <c r="B10" s="22" t="s">
        <v>22</v>
      </c>
      <c r="C10" s="23"/>
      <c r="D10" s="22" t="s">
        <v>23</v>
      </c>
      <c r="E10" s="24"/>
      <c r="F10" s="57"/>
    </row>
    <row r="11" spans="1:6" ht="12.95" customHeight="1">
      <c r="A11" s="21" t="s">
        <v>24</v>
      </c>
      <c r="B11" s="22" t="s">
        <v>25</v>
      </c>
      <c r="C11" s="25"/>
      <c r="D11" s="26"/>
      <c r="E11" s="24"/>
      <c r="F11" s="57"/>
    </row>
    <row r="12" spans="1:6" ht="12.95" customHeight="1">
      <c r="A12" s="21" t="s">
        <v>26</v>
      </c>
      <c r="B12" s="27"/>
      <c r="C12" s="23"/>
      <c r="D12" s="26"/>
      <c r="E12" s="24"/>
      <c r="F12" s="57"/>
    </row>
    <row r="13" spans="1:6" ht="12.95" customHeight="1">
      <c r="A13" s="21" t="s">
        <v>27</v>
      </c>
      <c r="B13" s="27"/>
      <c r="C13" s="23"/>
      <c r="D13" s="28"/>
      <c r="E13" s="24"/>
      <c r="F13" s="57"/>
    </row>
    <row r="14" spans="1:6" ht="12.95" customHeight="1">
      <c r="A14" s="21" t="s">
        <v>28</v>
      </c>
      <c r="B14" s="29"/>
      <c r="C14" s="25"/>
      <c r="D14" s="26"/>
      <c r="E14" s="24"/>
      <c r="F14" s="57"/>
    </row>
    <row r="15" spans="1:6">
      <c r="A15" s="21" t="s">
        <v>29</v>
      </c>
      <c r="B15" s="27"/>
      <c r="C15" s="25"/>
      <c r="D15" s="26"/>
      <c r="E15" s="24"/>
      <c r="F15" s="57"/>
    </row>
    <row r="16" spans="1:6" ht="12.95" customHeight="1" thickBot="1">
      <c r="A16" s="30" t="s">
        <v>30</v>
      </c>
      <c r="B16" s="31"/>
      <c r="C16" s="32"/>
      <c r="D16" s="33" t="s">
        <v>31</v>
      </c>
      <c r="E16" s="34"/>
      <c r="F16" s="57"/>
    </row>
    <row r="17" spans="1:6" ht="15.95" customHeight="1" thickBot="1">
      <c r="A17" s="35" t="s">
        <v>32</v>
      </c>
      <c r="B17" s="36" t="s">
        <v>33</v>
      </c>
      <c r="C17" s="37">
        <f>+C6+C8+C9+C11+C12+C13+C14+C15+C16</f>
        <v>164915859</v>
      </c>
      <c r="D17" s="36" t="s">
        <v>34</v>
      </c>
      <c r="E17" s="38">
        <f>+E6+E8+E10+E11+E12+E13+E14+E15+E16</f>
        <v>665275328</v>
      </c>
      <c r="F17" s="57"/>
    </row>
    <row r="18" spans="1:6" ht="12.95" customHeight="1">
      <c r="A18" s="17" t="s">
        <v>35</v>
      </c>
      <c r="B18" s="39" t="s">
        <v>36</v>
      </c>
      <c r="C18" s="40">
        <f>SUM(C19:C23)</f>
        <v>500359469</v>
      </c>
      <c r="D18" s="41" t="s">
        <v>37</v>
      </c>
      <c r="E18" s="42"/>
      <c r="F18" s="57"/>
    </row>
    <row r="19" spans="1:6" ht="12.95" customHeight="1">
      <c r="A19" s="21" t="s">
        <v>38</v>
      </c>
      <c r="B19" s="43" t="s">
        <v>39</v>
      </c>
      <c r="C19" s="44">
        <v>500359469</v>
      </c>
      <c r="D19" s="41" t="s">
        <v>40</v>
      </c>
      <c r="E19" s="45"/>
      <c r="F19" s="57"/>
    </row>
    <row r="20" spans="1:6" ht="12.95" customHeight="1">
      <c r="A20" s="17" t="s">
        <v>41</v>
      </c>
      <c r="B20" s="43" t="s">
        <v>42</v>
      </c>
      <c r="C20" s="44"/>
      <c r="D20" s="41" t="s">
        <v>43</v>
      </c>
      <c r="E20" s="45"/>
      <c r="F20" s="57"/>
    </row>
    <row r="21" spans="1:6" ht="12.95" customHeight="1">
      <c r="A21" s="21" t="s">
        <v>44</v>
      </c>
      <c r="B21" s="43" t="s">
        <v>45</v>
      </c>
      <c r="C21" s="44"/>
      <c r="D21" s="41" t="s">
        <v>46</v>
      </c>
      <c r="E21" s="45"/>
      <c r="F21" s="57"/>
    </row>
    <row r="22" spans="1:6" ht="12.95" customHeight="1">
      <c r="A22" s="17" t="s">
        <v>47</v>
      </c>
      <c r="B22" s="43" t="s">
        <v>48</v>
      </c>
      <c r="C22" s="44"/>
      <c r="D22" s="46" t="s">
        <v>49</v>
      </c>
      <c r="E22" s="45"/>
      <c r="F22" s="57"/>
    </row>
    <row r="23" spans="1:6" ht="12.95" customHeight="1">
      <c r="A23" s="21" t="s">
        <v>50</v>
      </c>
      <c r="B23" s="47" t="s">
        <v>51</v>
      </c>
      <c r="C23" s="44"/>
      <c r="D23" s="41" t="s">
        <v>52</v>
      </c>
      <c r="E23" s="45"/>
      <c r="F23" s="57"/>
    </row>
    <row r="24" spans="1:6" ht="12.95" customHeight="1">
      <c r="A24" s="17" t="s">
        <v>53</v>
      </c>
      <c r="B24" s="48" t="s">
        <v>54</v>
      </c>
      <c r="C24" s="49">
        <f>+C25+C26+C27+C28+C29</f>
        <v>0</v>
      </c>
      <c r="D24" s="50" t="s">
        <v>55</v>
      </c>
      <c r="E24" s="45"/>
      <c r="F24" s="57"/>
    </row>
    <row r="25" spans="1:6" ht="12.95" customHeight="1">
      <c r="A25" s="21" t="s">
        <v>56</v>
      </c>
      <c r="B25" s="47" t="s">
        <v>57</v>
      </c>
      <c r="C25" s="44"/>
      <c r="D25" s="50" t="s">
        <v>58</v>
      </c>
      <c r="E25" s="45"/>
      <c r="F25" s="57"/>
    </row>
    <row r="26" spans="1:6" ht="12.95" customHeight="1">
      <c r="A26" s="17" t="s">
        <v>59</v>
      </c>
      <c r="B26" s="47" t="s">
        <v>60</v>
      </c>
      <c r="C26" s="44"/>
      <c r="D26" s="51"/>
      <c r="E26" s="45"/>
      <c r="F26" s="57"/>
    </row>
    <row r="27" spans="1:6" ht="12.95" customHeight="1">
      <c r="A27" s="21" t="s">
        <v>61</v>
      </c>
      <c r="B27" s="43" t="s">
        <v>62</v>
      </c>
      <c r="C27" s="44"/>
      <c r="D27" s="52"/>
      <c r="E27" s="45"/>
      <c r="F27" s="57"/>
    </row>
    <row r="28" spans="1:6" ht="12.95" customHeight="1">
      <c r="A28" s="17" t="s">
        <v>63</v>
      </c>
      <c r="B28" s="53" t="s">
        <v>64</v>
      </c>
      <c r="C28" s="44"/>
      <c r="D28" s="27"/>
      <c r="E28" s="45"/>
      <c r="F28" s="57"/>
    </row>
    <row r="29" spans="1:6" ht="12.95" customHeight="1" thickBot="1">
      <c r="A29" s="21" t="s">
        <v>65</v>
      </c>
      <c r="B29" s="54" t="s">
        <v>66</v>
      </c>
      <c r="C29" s="44"/>
      <c r="D29" s="52"/>
      <c r="E29" s="45"/>
      <c r="F29" s="57"/>
    </row>
    <row r="30" spans="1:6" ht="21.75" customHeight="1" thickBot="1">
      <c r="A30" s="35" t="s">
        <v>67</v>
      </c>
      <c r="B30" s="36" t="s">
        <v>68</v>
      </c>
      <c r="C30" s="37">
        <f>+C18+C24</f>
        <v>500359469</v>
      </c>
      <c r="D30" s="36" t="s">
        <v>69</v>
      </c>
      <c r="E30" s="38">
        <f>SUM(E18:E29)</f>
        <v>0</v>
      </c>
      <c r="F30" s="57"/>
    </row>
    <row r="31" spans="1:6" ht="15.75" thickBot="1">
      <c r="A31" s="35" t="s">
        <v>70</v>
      </c>
      <c r="B31" s="55" t="s">
        <v>71</v>
      </c>
      <c r="C31" s="56">
        <f>+C17+C30</f>
        <v>665275328</v>
      </c>
      <c r="D31" s="55" t="s">
        <v>72</v>
      </c>
      <c r="E31" s="56">
        <f>+E17+E30</f>
        <v>665275328</v>
      </c>
      <c r="F31" s="57"/>
    </row>
    <row r="32" spans="1:6" ht="15.75" thickBot="1">
      <c r="A32" s="35" t="s">
        <v>73</v>
      </c>
      <c r="B32" s="55" t="s">
        <v>74</v>
      </c>
      <c r="C32" s="56">
        <f>IF(C17-E17&lt;0,E17-C17,"-")</f>
        <v>500359469</v>
      </c>
      <c r="D32" s="55" t="s">
        <v>75</v>
      </c>
      <c r="E32" s="56" t="str">
        <f>IF(C17-E17&gt;0,C17-E17,"-")</f>
        <v>-</v>
      </c>
      <c r="F32" s="57"/>
    </row>
    <row r="33" spans="1:6" ht="15.75" thickBot="1">
      <c r="A33" s="35" t="s">
        <v>76</v>
      </c>
      <c r="B33" s="55" t="s">
        <v>77</v>
      </c>
      <c r="C33" s="56" t="str">
        <f>IF(C31-E31&lt;0,E31-C31,"-")</f>
        <v>-</v>
      </c>
      <c r="D33" s="55" t="s">
        <v>78</v>
      </c>
      <c r="E33" s="56" t="str">
        <f>IF(C31-E31&gt;0,C31-E31,"-")</f>
        <v>-</v>
      </c>
      <c r="F33" s="57"/>
    </row>
  </sheetData>
  <mergeCells count="2">
    <mergeCell ref="F1:F33"/>
    <mergeCell ref="A3:A4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2018-03-08T08:17:21Z</dcterms:modified>
</cp:coreProperties>
</file>