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<sst xmlns="http://schemas.openxmlformats.org/spreadsheetml/2006/main" count="67" uniqueCount="64">
  <si>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</si>
  <si>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</si>
  <si>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</si>
  <si>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</si>
  <si>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</si>
  <si>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</si>
  <si>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</si>
  <si>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</si>
  <si>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</si>
  <si>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</si>
  <si>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</si>
  <si>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</si>
  <si>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</si>
  <si>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</si>
  <si>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</si>
  <si>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</si>
  <si>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</si>
  <si>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</si>
  <si>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</si>
  <si>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</si>
  <si>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</si>
  <si>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</si>
  <si>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</si>
  <si>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</si>
  <si>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</si>
  <si>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</si>
  <si>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</si>
  <si>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</si>
  <si>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</si>
  <si>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Malomvölgyi horgászház felújítása (ablakcsere,bnurkolás, vizesblokk)</t>
  </si>
  <si>
    <t>Vismaior Bikol-patakhoz csatlakozó utárok helyreáll.</t>
  </si>
  <si>
    <t>Jánosik utca vége vízelvezés</t>
  </si>
  <si>
    <t>Iskola kerítés helyreálítás</t>
  </si>
  <si>
    <t>Szennyvíz értéknövelő beruházás Tardosra eső része</t>
  </si>
  <si>
    <t>Márvány utca burkolat felújítása</t>
  </si>
  <si>
    <t>Óvoda előtti parkoló felújítása</t>
  </si>
  <si>
    <t>Temető belső út viakolor burkolat</t>
  </si>
  <si>
    <t>12.</t>
  </si>
  <si>
    <t>13.</t>
  </si>
  <si>
    <t>Adósság konszolidációban nem részesült önkormányzatok  támogatásából (támogatás 20.000 E FT) felújítás</t>
  </si>
  <si>
    <t>Óvoda felújítás (támogatásból) ablakcsere</t>
  </si>
  <si>
    <t>Óvoda járda (belső)</t>
  </si>
  <si>
    <t>9.1</t>
  </si>
  <si>
    <t>9.2</t>
  </si>
  <si>
    <t>9.3</t>
  </si>
  <si>
    <t>14.</t>
  </si>
  <si>
    <t>Eredeti előirányzat</t>
  </si>
  <si>
    <t>Módosított előirányzat</t>
  </si>
  <si>
    <t>E</t>
  </si>
  <si>
    <t>F</t>
  </si>
  <si>
    <t>G</t>
  </si>
  <si>
    <t>Vis maior helyreállítás út,árok (Kemencés előtt)</t>
  </si>
  <si>
    <t>Vis maior helyreállítás Arany J. út kőfal</t>
  </si>
  <si>
    <t>15.</t>
  </si>
  <si>
    <t>16.</t>
  </si>
  <si>
    <t>17.</t>
  </si>
  <si>
    <t>Ófalusor vége temető kapuig aszfaltozás, Szegfű u. vége vizelvezetés</t>
  </si>
  <si>
    <t>forintban</t>
  </si>
  <si>
    <t>18.</t>
  </si>
  <si>
    <t>TOP-2.1.3.-15 Csapadékvízelvezetés - projektelőkészítés költsége, műszaki tervdokumentáció elkészítése</t>
  </si>
  <si>
    <t>TOP-3.2.1-15 Energetikai korszerűsítés (Iskola épületének külső hőszigetelése) projekelőkészítés , műszaki tervdokumentáció elkészítése</t>
  </si>
  <si>
    <t>TOP-4.1.1-15 Egészségügyi alapellátás infratruktúrálális fejlesztése (Háziorvosi rendelő felújítása) projek előkészítés költsége</t>
  </si>
  <si>
    <t>19.</t>
  </si>
  <si>
    <r>
      <t xml:space="preserve">   10. melléklet</t>
    </r>
    <r>
      <rPr>
        <vertAlign val="superscript"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 xml:space="preserve">       1/2017. (II.16.)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</si>
</sst>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16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Border="1" applyAlignment="1">
      <alignment/>
    </xf>
    <xf numFmtId="169" fontId="0" fillId="0" borderId="0" xfId="0" applyNumberForma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169" fontId="0" fillId="0" borderId="24" xfId="0" applyNumberFormat="1" applyBorder="1" applyAlignment="1">
      <alignment/>
    </xf>
    <xf numFmtId="0" fontId="0" fillId="0" borderId="24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69" fontId="3" fillId="0" borderId="22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172" fontId="3" fillId="0" borderId="22" xfId="0" applyNumberFormat="1" applyFont="1" applyBorder="1" applyAlignment="1">
      <alignment/>
    </xf>
    <xf numFmtId="172" fontId="0" fillId="0" borderId="24" xfId="0" applyNumberFormat="1" applyBorder="1" applyAlignment="1">
      <alignment/>
    </xf>
    <xf numFmtId="0" fontId="3" fillId="0" borderId="2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1" xfId="0" applyFont="1" applyBorder="1" applyAlignment="1">
      <alignment horizontal="center" vertical="center" textRotation="90" shrinkToFit="1"/>
    </xf>
    <xf numFmtId="0" fontId="2" fillId="0" borderId="32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0"/>
  <sheetViews>
    <sheetView tabSelected="1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9.57421875" style="0" customWidth="1"/>
    <col min="7" max="7" width="12.57421875" style="0" customWidth="1"/>
    <col min="8" max="8" width="12.57421875" style="0" bestFit="1" customWidth="1"/>
    <col min="9" max="9" width="11.7109375" style="0" bestFit="1" customWidth="1"/>
    <col min="10" max="11" width="13.57421875" style="0" bestFit="1" customWidth="1"/>
    <col min="12" max="12" width="14.57421875" style="0" bestFit="1" customWidth="1"/>
  </cols>
  <sheetData>
    <row r="3" spans="1:9" ht="17.25">
      <c r="A3" s="58" t="s">
        <v>63</v>
      </c>
      <c r="B3" s="58"/>
      <c r="C3" s="58"/>
      <c r="D3" s="58"/>
      <c r="E3" s="58"/>
      <c r="F3" s="58"/>
      <c r="G3" s="58"/>
      <c r="H3" s="58"/>
      <c r="I3" s="58"/>
    </row>
    <row r="4" ht="15">
      <c r="D4" s="1" t="s">
        <v>4</v>
      </c>
    </row>
    <row r="6" spans="1:12" ht="16.5" customHeight="1" thickBot="1">
      <c r="A6" s="1"/>
      <c r="I6" s="2"/>
      <c r="L6" t="s">
        <v>57</v>
      </c>
    </row>
    <row r="7" spans="1:12" s="3" customFormat="1" ht="21" customHeight="1">
      <c r="A7" s="59"/>
      <c r="B7" s="62" t="s">
        <v>0</v>
      </c>
      <c r="C7" s="63"/>
      <c r="D7" s="63"/>
      <c r="E7" s="63"/>
      <c r="F7" s="64"/>
      <c r="G7" s="55" t="s">
        <v>46</v>
      </c>
      <c r="H7" s="56"/>
      <c r="I7" s="57"/>
      <c r="J7" s="55" t="s">
        <v>47</v>
      </c>
      <c r="K7" s="56"/>
      <c r="L7" s="57"/>
    </row>
    <row r="8" spans="1:12" s="3" customFormat="1" ht="17.25" customHeight="1" thickBot="1">
      <c r="A8" s="60"/>
      <c r="B8" s="65"/>
      <c r="C8" s="66"/>
      <c r="D8" s="66"/>
      <c r="E8" s="66"/>
      <c r="F8" s="67"/>
      <c r="G8" s="24" t="s">
        <v>1</v>
      </c>
      <c r="H8" s="24" t="s">
        <v>2</v>
      </c>
      <c r="I8" s="44" t="s">
        <v>3</v>
      </c>
      <c r="J8" s="24" t="s">
        <v>1</v>
      </c>
      <c r="K8" s="24" t="s">
        <v>2</v>
      </c>
      <c r="L8" s="25" t="s">
        <v>3</v>
      </c>
    </row>
    <row r="9" spans="1:12" s="3" customFormat="1" ht="14.25" customHeight="1">
      <c r="A9" s="4"/>
      <c r="B9" s="55" t="s">
        <v>5</v>
      </c>
      <c r="C9" s="56"/>
      <c r="D9" s="56"/>
      <c r="E9" s="56"/>
      <c r="F9" s="57"/>
      <c r="G9" s="26" t="s">
        <v>6</v>
      </c>
      <c r="H9" s="5" t="s">
        <v>7</v>
      </c>
      <c r="I9" s="26" t="s">
        <v>8</v>
      </c>
      <c r="J9" s="26" t="s">
        <v>48</v>
      </c>
      <c r="K9" s="5" t="s">
        <v>49</v>
      </c>
      <c r="L9" s="26" t="s">
        <v>50</v>
      </c>
    </row>
    <row r="10" spans="1:12" s="3" customFormat="1" ht="14.25" customHeight="1">
      <c r="A10" s="6" t="s">
        <v>14</v>
      </c>
      <c r="B10" s="68" t="s">
        <v>16</v>
      </c>
      <c r="C10" s="69"/>
      <c r="D10" s="69"/>
      <c r="E10" s="69"/>
      <c r="F10" s="70"/>
      <c r="G10" s="28">
        <v>1600000</v>
      </c>
      <c r="H10" s="29">
        <v>432000</v>
      </c>
      <c r="I10" s="28">
        <f aca="true" t="shared" si="0" ref="I10:I24">SUM(G10:H10)</f>
        <v>2032000</v>
      </c>
      <c r="J10" s="28">
        <v>1600000</v>
      </c>
      <c r="K10" s="29">
        <v>432000</v>
      </c>
      <c r="L10" s="28">
        <f aca="true" t="shared" si="1" ref="L10:L18">SUM(J10:K10)</f>
        <v>2032000</v>
      </c>
    </row>
    <row r="11" spans="1:12" s="3" customFormat="1" ht="27" customHeight="1">
      <c r="A11" s="6" t="s">
        <v>15</v>
      </c>
      <c r="B11" s="73" t="s">
        <v>29</v>
      </c>
      <c r="C11" s="74"/>
      <c r="D11" s="74"/>
      <c r="E11" s="74"/>
      <c r="F11" s="75"/>
      <c r="G11" s="28">
        <v>7500000</v>
      </c>
      <c r="H11" s="29">
        <v>2025000</v>
      </c>
      <c r="I11" s="28">
        <f t="shared" si="0"/>
        <v>9525000</v>
      </c>
      <c r="J11" s="28">
        <v>7500000</v>
      </c>
      <c r="K11" s="29">
        <v>2025000</v>
      </c>
      <c r="L11" s="28">
        <f t="shared" si="1"/>
        <v>9525000</v>
      </c>
    </row>
    <row r="12" spans="1:12" s="3" customFormat="1" ht="14.25" customHeight="1">
      <c r="A12" s="35" t="s">
        <v>18</v>
      </c>
      <c r="B12" s="32" t="s">
        <v>17</v>
      </c>
      <c r="C12" s="27"/>
      <c r="D12" s="27"/>
      <c r="E12" s="27"/>
      <c r="F12" s="33"/>
      <c r="G12" s="28">
        <v>2000000</v>
      </c>
      <c r="H12" s="29">
        <v>540000</v>
      </c>
      <c r="I12" s="28">
        <f t="shared" si="0"/>
        <v>2540000</v>
      </c>
      <c r="J12" s="28">
        <v>2000000</v>
      </c>
      <c r="K12" s="29">
        <v>540000</v>
      </c>
      <c r="L12" s="28">
        <f t="shared" si="1"/>
        <v>2540000</v>
      </c>
    </row>
    <row r="13" spans="1:12" s="3" customFormat="1" ht="14.25" customHeight="1">
      <c r="A13" s="35" t="s">
        <v>19</v>
      </c>
      <c r="B13" s="68" t="s">
        <v>24</v>
      </c>
      <c r="C13" s="69"/>
      <c r="D13" s="69"/>
      <c r="E13" s="69"/>
      <c r="F13" s="70"/>
      <c r="G13" s="30">
        <v>2000000</v>
      </c>
      <c r="H13" s="31">
        <v>540000</v>
      </c>
      <c r="I13" s="28">
        <f t="shared" si="0"/>
        <v>2540000</v>
      </c>
      <c r="J13" s="30">
        <v>2000000</v>
      </c>
      <c r="K13" s="31">
        <v>540000</v>
      </c>
      <c r="L13" s="28">
        <f t="shared" si="1"/>
        <v>2540000</v>
      </c>
    </row>
    <row r="14" spans="1:12" s="3" customFormat="1" ht="14.25" customHeight="1">
      <c r="A14" s="35" t="s">
        <v>20</v>
      </c>
      <c r="B14" s="68" t="s">
        <v>25</v>
      </c>
      <c r="C14" s="69"/>
      <c r="D14" s="69"/>
      <c r="E14" s="69"/>
      <c r="F14" s="70"/>
      <c r="G14" s="30">
        <v>2500000</v>
      </c>
      <c r="H14" s="31">
        <v>675000</v>
      </c>
      <c r="I14" s="30">
        <f t="shared" si="0"/>
        <v>3175000</v>
      </c>
      <c r="J14" s="30">
        <v>2500000</v>
      </c>
      <c r="K14" s="31">
        <v>675000</v>
      </c>
      <c r="L14" s="30">
        <f t="shared" si="1"/>
        <v>3175000</v>
      </c>
    </row>
    <row r="15" spans="1:12" s="3" customFormat="1" ht="27.75" customHeight="1">
      <c r="A15" s="35" t="s">
        <v>21</v>
      </c>
      <c r="B15" s="79" t="s">
        <v>56</v>
      </c>
      <c r="C15" s="80"/>
      <c r="D15" s="80"/>
      <c r="E15" s="80"/>
      <c r="F15" s="87"/>
      <c r="G15" s="30">
        <v>500000</v>
      </c>
      <c r="H15" s="30">
        <v>135000</v>
      </c>
      <c r="I15" s="30">
        <f t="shared" si="0"/>
        <v>635000</v>
      </c>
      <c r="J15" s="30">
        <v>1102362</v>
      </c>
      <c r="K15" s="30">
        <v>297638</v>
      </c>
      <c r="L15" s="30">
        <f t="shared" si="1"/>
        <v>1400000</v>
      </c>
    </row>
    <row r="16" spans="1:12" s="3" customFormat="1" ht="20.25" customHeight="1">
      <c r="A16" s="35" t="s">
        <v>22</v>
      </c>
      <c r="B16" s="79" t="s">
        <v>30</v>
      </c>
      <c r="C16" s="80"/>
      <c r="D16" s="80"/>
      <c r="E16" s="80"/>
      <c r="F16" s="80"/>
      <c r="G16" s="30">
        <v>22171000</v>
      </c>
      <c r="H16" s="31">
        <v>5987000</v>
      </c>
      <c r="I16" s="30">
        <f t="shared" si="0"/>
        <v>28158000</v>
      </c>
      <c r="J16" s="30">
        <v>22171000</v>
      </c>
      <c r="K16" s="31">
        <v>5987000</v>
      </c>
      <c r="L16" s="30">
        <f t="shared" si="1"/>
        <v>28158000</v>
      </c>
    </row>
    <row r="17" spans="1:12" s="3" customFormat="1" ht="20.25" customHeight="1">
      <c r="A17" s="38" t="s">
        <v>23</v>
      </c>
      <c r="B17" s="73" t="s">
        <v>31</v>
      </c>
      <c r="C17" s="74"/>
      <c r="D17" s="74"/>
      <c r="E17" s="74"/>
      <c r="F17" s="75"/>
      <c r="G17" s="28">
        <v>500000</v>
      </c>
      <c r="H17" s="37">
        <v>135000</v>
      </c>
      <c r="I17" s="28">
        <f t="shared" si="0"/>
        <v>635000</v>
      </c>
      <c r="J17" s="28">
        <v>500000</v>
      </c>
      <c r="K17" s="37">
        <v>135000</v>
      </c>
      <c r="L17" s="28">
        <f t="shared" si="1"/>
        <v>635000</v>
      </c>
    </row>
    <row r="18" spans="1:12" s="3" customFormat="1" ht="38.25" customHeight="1">
      <c r="A18" s="38" t="s">
        <v>26</v>
      </c>
      <c r="B18" s="73" t="s">
        <v>39</v>
      </c>
      <c r="C18" s="74"/>
      <c r="D18" s="74"/>
      <c r="E18" s="74"/>
      <c r="F18" s="75"/>
      <c r="G18" s="28">
        <v>15996000</v>
      </c>
      <c r="H18" s="28">
        <v>4319000</v>
      </c>
      <c r="I18" s="28">
        <f>SUM(I19:I21)</f>
        <v>20315000</v>
      </c>
      <c r="J18" s="28">
        <v>16883832</v>
      </c>
      <c r="K18" s="28">
        <v>3557512</v>
      </c>
      <c r="L18" s="28">
        <f t="shared" si="1"/>
        <v>20441344</v>
      </c>
    </row>
    <row r="19" spans="1:12" s="3" customFormat="1" ht="20.25" customHeight="1">
      <c r="A19" s="38" t="s">
        <v>42</v>
      </c>
      <c r="B19" s="76" t="s">
        <v>34</v>
      </c>
      <c r="C19" s="77"/>
      <c r="D19" s="77"/>
      <c r="E19" s="77"/>
      <c r="F19" s="78"/>
      <c r="G19" s="28">
        <v>9530000</v>
      </c>
      <c r="H19" s="40">
        <v>2573000</v>
      </c>
      <c r="I19" s="28">
        <f t="shared" si="0"/>
        <v>12103000</v>
      </c>
      <c r="J19" s="28">
        <v>9530000</v>
      </c>
      <c r="K19" s="40">
        <v>2573000</v>
      </c>
      <c r="L19" s="28">
        <f aca="true" t="shared" si="2" ref="L19:L24">SUM(J19:K19)</f>
        <v>12103000</v>
      </c>
    </row>
    <row r="20" spans="1:12" s="3" customFormat="1" ht="20.25" customHeight="1">
      <c r="A20" s="38" t="s">
        <v>43</v>
      </c>
      <c r="B20" s="76" t="s">
        <v>35</v>
      </c>
      <c r="C20" s="77"/>
      <c r="D20" s="77"/>
      <c r="E20" s="77"/>
      <c r="F20" s="78"/>
      <c r="G20" s="28">
        <v>3946000</v>
      </c>
      <c r="H20" s="40">
        <v>1065000</v>
      </c>
      <c r="I20" s="28">
        <f t="shared" si="0"/>
        <v>5011000</v>
      </c>
      <c r="J20" s="28">
        <v>4833832</v>
      </c>
      <c r="K20" s="40">
        <v>303512</v>
      </c>
      <c r="L20" s="28">
        <f t="shared" si="2"/>
        <v>5137344</v>
      </c>
    </row>
    <row r="21" spans="1:12" s="3" customFormat="1" ht="20.25" customHeight="1">
      <c r="A21" s="38" t="s">
        <v>44</v>
      </c>
      <c r="B21" s="76" t="s">
        <v>36</v>
      </c>
      <c r="C21" s="77"/>
      <c r="D21" s="77"/>
      <c r="E21" s="77"/>
      <c r="F21" s="78"/>
      <c r="G21" s="28">
        <v>2520000</v>
      </c>
      <c r="H21" s="40">
        <v>681000</v>
      </c>
      <c r="I21" s="28">
        <f t="shared" si="0"/>
        <v>3201000</v>
      </c>
      <c r="J21" s="28">
        <v>2520000</v>
      </c>
      <c r="K21" s="40">
        <v>681000</v>
      </c>
      <c r="L21" s="28">
        <f t="shared" si="2"/>
        <v>3201000</v>
      </c>
    </row>
    <row r="22" spans="1:12" s="3" customFormat="1" ht="20.25" customHeight="1">
      <c r="A22" s="38" t="s">
        <v>27</v>
      </c>
      <c r="B22" s="73" t="s">
        <v>32</v>
      </c>
      <c r="C22" s="74"/>
      <c r="D22" s="74"/>
      <c r="E22" s="74"/>
      <c r="F22" s="75"/>
      <c r="G22" s="28">
        <v>500000</v>
      </c>
      <c r="H22" s="40">
        <v>135000</v>
      </c>
      <c r="I22" s="41">
        <f t="shared" si="0"/>
        <v>635000</v>
      </c>
      <c r="J22" s="28">
        <v>500000</v>
      </c>
      <c r="K22" s="40">
        <v>135000</v>
      </c>
      <c r="L22" s="41">
        <f t="shared" si="2"/>
        <v>635000</v>
      </c>
    </row>
    <row r="23" spans="1:12" s="3" customFormat="1" ht="20.25" customHeight="1">
      <c r="A23" s="38" t="s">
        <v>28</v>
      </c>
      <c r="B23" s="73" t="s">
        <v>40</v>
      </c>
      <c r="C23" s="74"/>
      <c r="D23" s="74"/>
      <c r="E23" s="74"/>
      <c r="F23" s="75"/>
      <c r="G23" s="28">
        <v>6299000</v>
      </c>
      <c r="H23" s="40">
        <v>1701000</v>
      </c>
      <c r="I23" s="41">
        <f t="shared" si="0"/>
        <v>8000000</v>
      </c>
      <c r="J23" s="28">
        <v>6299000</v>
      </c>
      <c r="K23" s="40">
        <v>1701000</v>
      </c>
      <c r="L23" s="41">
        <f t="shared" si="2"/>
        <v>8000000</v>
      </c>
    </row>
    <row r="24" spans="1:12" s="3" customFormat="1" ht="21" customHeight="1">
      <c r="A24" s="34" t="s">
        <v>37</v>
      </c>
      <c r="B24" s="79" t="s">
        <v>41</v>
      </c>
      <c r="C24" s="80"/>
      <c r="D24" s="80"/>
      <c r="E24" s="80"/>
      <c r="F24" s="87"/>
      <c r="G24" s="39">
        <v>1200000</v>
      </c>
      <c r="H24" s="31">
        <v>324000</v>
      </c>
      <c r="I24" s="41">
        <f t="shared" si="0"/>
        <v>1524000</v>
      </c>
      <c r="J24" s="39">
        <v>572600</v>
      </c>
      <c r="K24" s="31">
        <v>0</v>
      </c>
      <c r="L24" s="41">
        <f t="shared" si="2"/>
        <v>572600</v>
      </c>
    </row>
    <row r="25" spans="1:12" s="3" customFormat="1" ht="21" customHeight="1">
      <c r="A25" s="38" t="s">
        <v>38</v>
      </c>
      <c r="B25" s="76" t="s">
        <v>51</v>
      </c>
      <c r="C25" s="77"/>
      <c r="D25" s="77"/>
      <c r="E25" s="77"/>
      <c r="F25" s="78"/>
      <c r="G25" s="39"/>
      <c r="H25" s="31"/>
      <c r="I25" s="41"/>
      <c r="J25" s="39">
        <v>15650000</v>
      </c>
      <c r="K25" s="31">
        <v>4225500</v>
      </c>
      <c r="L25" s="41">
        <v>19875500</v>
      </c>
    </row>
    <row r="26" spans="1:12" s="3" customFormat="1" ht="21" customHeight="1">
      <c r="A26" s="38" t="s">
        <v>45</v>
      </c>
      <c r="B26" s="76" t="s">
        <v>52</v>
      </c>
      <c r="C26" s="77"/>
      <c r="D26" s="77"/>
      <c r="E26" s="77"/>
      <c r="F26" s="78"/>
      <c r="G26" s="39"/>
      <c r="H26" s="31"/>
      <c r="I26" s="41"/>
      <c r="J26" s="39">
        <v>2200000</v>
      </c>
      <c r="K26" s="31">
        <v>594000</v>
      </c>
      <c r="L26" s="41">
        <v>2794000</v>
      </c>
    </row>
    <row r="27" spans="1:12" s="3" customFormat="1" ht="21" customHeight="1">
      <c r="A27" s="34" t="s">
        <v>53</v>
      </c>
      <c r="B27" s="88" t="s">
        <v>33</v>
      </c>
      <c r="C27" s="89"/>
      <c r="D27" s="89"/>
      <c r="E27" s="89"/>
      <c r="F27" s="90"/>
      <c r="G27" s="49">
        <v>4718000</v>
      </c>
      <c r="H27" s="46">
        <v>1274000</v>
      </c>
      <c r="I27" s="41">
        <f>SUM(G27:H27)</f>
        <v>5992000</v>
      </c>
      <c r="J27" s="45">
        <v>4718000</v>
      </c>
      <c r="K27" s="46">
        <v>1274000</v>
      </c>
      <c r="L27" s="41">
        <f>SUM(J27:K27)</f>
        <v>5992000</v>
      </c>
    </row>
    <row r="28" spans="1:12" s="1" customFormat="1" ht="25.5" customHeight="1">
      <c r="A28" s="52" t="s">
        <v>54</v>
      </c>
      <c r="B28" s="81" t="s">
        <v>59</v>
      </c>
      <c r="C28" s="82"/>
      <c r="D28" s="82"/>
      <c r="E28" s="82"/>
      <c r="F28" s="83"/>
      <c r="G28" s="53"/>
      <c r="H28" s="53"/>
      <c r="I28" s="53"/>
      <c r="J28" s="31">
        <v>1771654</v>
      </c>
      <c r="K28" s="31">
        <v>478346</v>
      </c>
      <c r="L28" s="41">
        <f>SUM(J28:K28)</f>
        <v>2250000</v>
      </c>
    </row>
    <row r="29" spans="1:12" s="1" customFormat="1" ht="36.75" customHeight="1">
      <c r="A29" s="38" t="s">
        <v>55</v>
      </c>
      <c r="B29" s="91" t="s">
        <v>60</v>
      </c>
      <c r="C29" s="92"/>
      <c r="D29" s="92"/>
      <c r="E29" s="92"/>
      <c r="F29" s="93"/>
      <c r="G29" s="54"/>
      <c r="H29" s="54"/>
      <c r="I29" s="54"/>
      <c r="J29" s="29">
        <v>1023622</v>
      </c>
      <c r="K29" s="29">
        <v>276378</v>
      </c>
      <c r="L29" s="41">
        <f>SUM(J29:K29)</f>
        <v>1300000</v>
      </c>
    </row>
    <row r="30" spans="1:12" s="1" customFormat="1" ht="41.25" customHeight="1" thickBot="1">
      <c r="A30" s="36" t="s">
        <v>58</v>
      </c>
      <c r="B30" s="84" t="s">
        <v>61</v>
      </c>
      <c r="C30" s="85"/>
      <c r="D30" s="85"/>
      <c r="E30" s="85"/>
      <c r="F30" s="86"/>
      <c r="G30" s="47"/>
      <c r="H30" s="47"/>
      <c r="I30" s="47"/>
      <c r="J30" s="48">
        <v>1496000</v>
      </c>
      <c r="K30" s="51">
        <v>403920</v>
      </c>
      <c r="L30" s="41">
        <f>SUM(J30:K30)</f>
        <v>1899920</v>
      </c>
    </row>
    <row r="31" spans="1:12" ht="15.75" thickBot="1">
      <c r="A31" s="43" t="s">
        <v>62</v>
      </c>
      <c r="B31" s="72" t="s">
        <v>9</v>
      </c>
      <c r="C31" s="72"/>
      <c r="D31" s="72"/>
      <c r="E31" s="72"/>
      <c r="F31" s="72"/>
      <c r="G31" s="50">
        <f>G10+G11+G12+G13+G14+G15+G16+G17+G18+G22+G23+G24+G27</f>
        <v>67484000</v>
      </c>
      <c r="H31" s="50">
        <f>H10+H11+H12+H13+H14+H15+H16+H17+H18+H22+H23+H24+H27</f>
        <v>18222000</v>
      </c>
      <c r="I31" s="50">
        <f>I10+I11+I12+I13+I14+I15+I16+I17+I18+I22+I23+I24+I27</f>
        <v>85706000</v>
      </c>
      <c r="J31" s="42">
        <f>J10+J11+J12+J13+J14+J15+J16+J17+J18+J22+J23+J24+J25+J26+J27+J28+J29+J30</f>
        <v>90488070</v>
      </c>
      <c r="K31" s="42">
        <f>K10+K11+K12+K13+K14+K15+K16+K17+K18+K22+K23+K24+K25+K26+K27+K28+K29+K30</f>
        <v>23277294</v>
      </c>
      <c r="L31" s="42">
        <f>L10+L11+L12+L13+L14+L15+L16+L17+L18+L22+L23+L24+L25+L26+L27+L28+L29+L30</f>
        <v>113765364</v>
      </c>
    </row>
    <row r="32" spans="1:9" ht="15">
      <c r="A32" s="8"/>
      <c r="G32" s="7"/>
      <c r="H32" s="7"/>
      <c r="I32" s="7"/>
    </row>
    <row r="33" spans="1:9" ht="15">
      <c r="A33" s="12"/>
      <c r="G33" s="14"/>
      <c r="H33" s="15"/>
      <c r="I33" s="14"/>
    </row>
    <row r="34" spans="1:11" ht="15">
      <c r="A34" s="12"/>
      <c r="B34" s="13"/>
      <c r="C34" s="13"/>
      <c r="D34" s="13"/>
      <c r="E34" s="13"/>
      <c r="F34" s="13"/>
      <c r="G34" s="23" t="s">
        <v>10</v>
      </c>
      <c r="H34" s="18"/>
      <c r="I34" s="17"/>
      <c r="J34" s="94" t="s">
        <v>12</v>
      </c>
      <c r="K34" s="94"/>
    </row>
    <row r="35" spans="1:11" ht="15">
      <c r="A35" s="12"/>
      <c r="B35" s="16"/>
      <c r="C35" s="61"/>
      <c r="D35" s="71"/>
      <c r="E35" s="71"/>
      <c r="F35" s="71"/>
      <c r="G35" s="18" t="s">
        <v>11</v>
      </c>
      <c r="H35" s="19"/>
      <c r="I35" s="9"/>
      <c r="J35" s="94" t="s">
        <v>13</v>
      </c>
      <c r="K35" s="94"/>
    </row>
    <row r="36" spans="1:9" ht="15">
      <c r="A36" s="13"/>
      <c r="B36" s="16"/>
      <c r="C36" s="61"/>
      <c r="D36" s="61"/>
      <c r="E36" s="61"/>
      <c r="F36" s="61"/>
      <c r="G36" s="22"/>
      <c r="H36" s="22"/>
      <c r="I36" s="22"/>
    </row>
    <row r="37" spans="1:9" ht="15">
      <c r="A37" s="10"/>
      <c r="B37" s="20"/>
      <c r="C37" s="21"/>
      <c r="D37" s="20"/>
      <c r="E37" s="20"/>
      <c r="F37" s="20"/>
      <c r="G37" s="11"/>
      <c r="H37" s="11"/>
      <c r="I37" s="11"/>
    </row>
    <row r="38" spans="1:9" ht="15">
      <c r="A38" s="10"/>
      <c r="B38" s="10"/>
      <c r="C38" s="10"/>
      <c r="D38" s="10"/>
      <c r="E38" s="10"/>
      <c r="F38" s="10"/>
      <c r="G38" s="11"/>
      <c r="H38" s="11"/>
      <c r="I38" s="11"/>
    </row>
    <row r="39" spans="1:9" s="1" customFormat="1" ht="24.75" customHeight="1">
      <c r="A39" s="20"/>
      <c r="B39" s="10"/>
      <c r="C39" s="10"/>
      <c r="D39" s="10"/>
      <c r="E39" s="10"/>
      <c r="F39" s="10"/>
      <c r="G39" s="22"/>
      <c r="H39" s="22"/>
      <c r="I39" s="22"/>
    </row>
    <row r="40" spans="2:6" ht="15">
      <c r="B40" s="20"/>
      <c r="C40" s="20"/>
      <c r="D40" s="20"/>
      <c r="E40" s="20"/>
      <c r="F40" s="20"/>
    </row>
  </sheetData>
  <sheetProtection/>
  <mergeCells count="31">
    <mergeCell ref="J35:K35"/>
    <mergeCell ref="J34:K34"/>
    <mergeCell ref="B23:F23"/>
    <mergeCell ref="B24:F24"/>
    <mergeCell ref="B17:F17"/>
    <mergeCell ref="B25:F25"/>
    <mergeCell ref="B26:F26"/>
    <mergeCell ref="B28:F28"/>
    <mergeCell ref="B30:F30"/>
    <mergeCell ref="B13:F13"/>
    <mergeCell ref="B15:F15"/>
    <mergeCell ref="B27:F27"/>
    <mergeCell ref="B14:F14"/>
    <mergeCell ref="B29:F29"/>
    <mergeCell ref="B11:F11"/>
    <mergeCell ref="B22:F22"/>
    <mergeCell ref="B18:F18"/>
    <mergeCell ref="B19:F19"/>
    <mergeCell ref="B20:F20"/>
    <mergeCell ref="B21:F21"/>
    <mergeCell ref="B16:F16"/>
    <mergeCell ref="J7:L7"/>
    <mergeCell ref="B9:F9"/>
    <mergeCell ref="A3:I3"/>
    <mergeCell ref="G7:I7"/>
    <mergeCell ref="A7:A8"/>
    <mergeCell ref="C36:F36"/>
    <mergeCell ref="B7:F8"/>
    <mergeCell ref="B10:F10"/>
    <mergeCell ref="C35:F35"/>
    <mergeCell ref="B31:F31"/>
  </mergeCells>
  <printOptions/>
  <pageMargins left="0.7086614173228347" right="0.7086614173228347" top="0.7480314960629921" bottom="0.1968503937007874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2017-10-05T10:07:29Z</cp:lastPrinted>
  <dcterms:created xsi:type="dcterms:W3CDTF">2012-02-02T13:23:32Z</dcterms:created>
  <dcterms:modified xsi:type="dcterms:W3CDTF">2017-10-05T10:07:41Z</dcterms:modified>
  <cp:category/>
  <cp:version/>
  <cp:contentType/>
  <cp:contentStatus/>
</cp:coreProperties>
</file>