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Összesítő" sheetId="1" r:id="rId1"/>
    <sheet name="Csesztve" sheetId="2" r:id="rId2"/>
    <sheet name="Nógrádmarcal" sheetId="3" r:id="rId3"/>
    <sheet name="Szügy" sheetId="4" r:id="rId4"/>
  </sheets>
  <calcPr calcId="152511"/>
</workbook>
</file>

<file path=xl/calcChain.xml><?xml version="1.0" encoding="utf-8"?>
<calcChain xmlns="http://schemas.openxmlformats.org/spreadsheetml/2006/main">
  <c r="K19" i="4" l="1"/>
  <c r="E18" i="4"/>
  <c r="K13" i="4"/>
  <c r="E11" i="4"/>
  <c r="E8" i="4"/>
  <c r="N7" i="4" s="1"/>
  <c r="K25" i="2"/>
  <c r="N23" i="2" s="1"/>
  <c r="E24" i="2"/>
  <c r="N10" i="4" l="1"/>
  <c r="N17" i="4"/>
  <c r="K19" i="3"/>
  <c r="E17" i="3"/>
  <c r="N16" i="3" s="1"/>
  <c r="E14" i="3"/>
  <c r="N13" i="3" s="1"/>
  <c r="K11" i="3"/>
  <c r="F8" i="3"/>
  <c r="N6" i="3"/>
  <c r="K19" i="2" l="1"/>
  <c r="E17" i="2"/>
  <c r="N16" i="2" s="1"/>
  <c r="E14" i="2"/>
  <c r="N13" i="2" s="1"/>
  <c r="K11" i="2"/>
  <c r="F8" i="2"/>
  <c r="N6" i="2" l="1"/>
  <c r="E49" i="1"/>
  <c r="G38" i="1" l="1"/>
  <c r="E13" i="1" l="1"/>
  <c r="G31" i="1" l="1"/>
  <c r="G24" i="1"/>
  <c r="F8" i="1"/>
  <c r="E15" i="1" s="1"/>
  <c r="E9" i="1"/>
  <c r="C9" i="1"/>
  <c r="F7" i="1" l="1"/>
  <c r="F6" i="1"/>
  <c r="F9" i="1" l="1"/>
</calcChain>
</file>

<file path=xl/sharedStrings.xml><?xml version="1.0" encoding="utf-8"?>
<sst xmlns="http://schemas.openxmlformats.org/spreadsheetml/2006/main" count="112" uniqueCount="53">
  <si>
    <t>Csesztve</t>
  </si>
  <si>
    <t>Nógrádmarcal</t>
  </si>
  <si>
    <t>Szügy</t>
  </si>
  <si>
    <t>Szügyi KÖH  finanszírozási igénye</t>
  </si>
  <si>
    <t>Bevételek</t>
  </si>
  <si>
    <t>Kiadások</t>
  </si>
  <si>
    <t>Falugondnoki szolgálat</t>
  </si>
  <si>
    <t>Házi segítségnyújtás</t>
  </si>
  <si>
    <t>Szociális étkezés</t>
  </si>
  <si>
    <t>Finanszírozás</t>
  </si>
  <si>
    <t>Megoszlás</t>
  </si>
  <si>
    <t>Hozzájárulás</t>
  </si>
  <si>
    <t>Önkormányzatok finanszírozása</t>
  </si>
  <si>
    <t>Nógrádmarcal finanszírozása</t>
  </si>
  <si>
    <t>Csesztve finanszírozása</t>
  </si>
  <si>
    <t>Saját bevételek</t>
  </si>
  <si>
    <t>Állami támogatás</t>
  </si>
  <si>
    <t>Szügy finanszírozása</t>
  </si>
  <si>
    <t>Család-és gyermekjóléti szolgálat</t>
  </si>
  <si>
    <t>A család-és gyermekjóléti szolgálat finanszírozása lakosságarányos.</t>
  </si>
  <si>
    <t>Szügyi Közös Hivatal finanszírozása 2017. évben</t>
  </si>
  <si>
    <t>Lakosságszám 2016. január 1-én (fő)</t>
  </si>
  <si>
    <t>2017. évi állami támogatás</t>
  </si>
  <si>
    <t>Szügy hozzájárulás 2017. évre</t>
  </si>
  <si>
    <t>Szociális Társulás finanszírozása 2017. évbern</t>
  </si>
  <si>
    <t>Nógrádmarcal hozzájárulás 2017. évre</t>
  </si>
  <si>
    <t>Falugondnok</t>
  </si>
  <si>
    <t>Saját</t>
  </si>
  <si>
    <t>Egyenleg</t>
  </si>
  <si>
    <t>Bér+jár.</t>
  </si>
  <si>
    <t>Cafetéria</t>
  </si>
  <si>
    <t>Üzemanyag</t>
  </si>
  <si>
    <t>Karbantartás</t>
  </si>
  <si>
    <t>Munkaruha</t>
  </si>
  <si>
    <t>összesen</t>
  </si>
  <si>
    <t>Vásárolt élelmezés</t>
  </si>
  <si>
    <t>20 fő</t>
  </si>
  <si>
    <t>Családsegítés</t>
  </si>
  <si>
    <t>Dologi kiadások</t>
  </si>
  <si>
    <t>Lakosságszám arányában</t>
  </si>
  <si>
    <t>957962*21%</t>
  </si>
  <si>
    <t>Nógrádmarcal 2017. évi hozzájárulása a Szociális Társulás működéséhez</t>
  </si>
  <si>
    <t>Csesztve 2017. évi hozzájárulása a Szociális Társulás működéséhez</t>
  </si>
  <si>
    <t>957962*14%</t>
  </si>
  <si>
    <t>4 fő</t>
  </si>
  <si>
    <t>Szügy 2017. évi hozzájárulása a Szociális Társulás működéséhez</t>
  </si>
  <si>
    <t>25 fő</t>
  </si>
  <si>
    <t>957962*65%</t>
  </si>
  <si>
    <t>5 fő</t>
  </si>
  <si>
    <t>Összes kiadás 2017. évre</t>
  </si>
  <si>
    <t>Szügy hozzájárulása 2017. évre</t>
  </si>
  <si>
    <t>Összes bevétel 2017. évre</t>
  </si>
  <si>
    <t>Csesztve hozzájárulás 2017.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</si>
</sst>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1" xfId="0" applyNumberFormat="1" applyBorder="1"/>
    <xf numFmtId="3" fontId="1" fillId="0" borderId="0" xfId="0" applyNumberFormat="1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1" fillId="0" borderId="1" xfId="0" applyFont="1" applyBorder="1"/>
    <xf numFmtId="0" fontId="0" fillId="0" borderId="0" xfId="0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A25" sqref="A25"/>
    </sheetView>
  </sheetViews>
  <sheetFormatPr defaultRowHeight="15" x14ac:dyDescent="0.25"/>
  <cols>
    <col min="4" max="4" width="6.7109375" customWidth="1"/>
    <col min="5" max="5" width="12.5703125" bestFit="1" customWidth="1"/>
    <col min="6" max="6" width="11.5703125" customWidth="1"/>
    <col min="7" max="7" width="13.28515625" customWidth="1"/>
  </cols>
  <sheetData>
    <row r="1" spans="1:7" x14ac:dyDescent="0.25">
      <c r="A1" s="31" t="s">
        <v>20</v>
      </c>
      <c r="B1" s="31"/>
      <c r="C1" s="31"/>
      <c r="D1" s="31"/>
      <c r="E1" s="31"/>
      <c r="F1" s="31"/>
      <c r="G1" s="31"/>
    </row>
    <row r="4" spans="1:7" x14ac:dyDescent="0.25">
      <c r="A4" s="4" t="s">
        <v>21</v>
      </c>
      <c r="B4" s="4"/>
      <c r="C4" s="4"/>
      <c r="D4" s="4"/>
      <c r="E4" s="5" t="s">
        <v>10</v>
      </c>
      <c r="F4" s="4" t="s">
        <v>11</v>
      </c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4" t="s">
        <v>0</v>
      </c>
      <c r="B6" s="4"/>
      <c r="C6" s="4">
        <v>319</v>
      </c>
      <c r="D6" s="4"/>
      <c r="E6" s="6">
        <v>0.14000000000000001</v>
      </c>
      <c r="F6" s="8">
        <f>SUM(E13*E6)</f>
        <v>6547606.1000000006</v>
      </c>
    </row>
    <row r="7" spans="1:7" x14ac:dyDescent="0.25">
      <c r="A7" s="4" t="s">
        <v>1</v>
      </c>
      <c r="B7" s="4"/>
      <c r="C7" s="4">
        <v>484</v>
      </c>
      <c r="D7" s="4"/>
      <c r="E7" s="6">
        <v>0.21</v>
      </c>
      <c r="F7" s="8">
        <f>SUM(E13*E7)</f>
        <v>9821409.1500000004</v>
      </c>
    </row>
    <row r="8" spans="1:7" x14ac:dyDescent="0.25">
      <c r="A8" s="4" t="s">
        <v>2</v>
      </c>
      <c r="B8" s="4"/>
      <c r="C8" s="4">
        <v>1476</v>
      </c>
      <c r="D8" s="4"/>
      <c r="E8" s="6">
        <v>0.65</v>
      </c>
      <c r="F8" s="7">
        <f>SUM(E13*E8)</f>
        <v>30399599.75</v>
      </c>
    </row>
    <row r="9" spans="1:7" x14ac:dyDescent="0.25">
      <c r="A9" s="4"/>
      <c r="B9" s="4"/>
      <c r="C9" s="4">
        <f>SUM(C6:C8)</f>
        <v>2279</v>
      </c>
      <c r="D9" s="4"/>
      <c r="E9" s="6">
        <f>SUM(E6:E8)</f>
        <v>1</v>
      </c>
      <c r="F9" s="9">
        <f>SUM(F6:F8)</f>
        <v>46768615</v>
      </c>
    </row>
    <row r="11" spans="1:7" x14ac:dyDescent="0.25">
      <c r="A11" t="s">
        <v>3</v>
      </c>
      <c r="E11" s="1">
        <v>51210000</v>
      </c>
    </row>
    <row r="12" spans="1:7" x14ac:dyDescent="0.25">
      <c r="A12" t="s">
        <v>22</v>
      </c>
      <c r="E12" s="1">
        <v>-4441385</v>
      </c>
    </row>
    <row r="13" spans="1:7" x14ac:dyDescent="0.25">
      <c r="A13" t="s">
        <v>12</v>
      </c>
      <c r="E13" s="1">
        <f>SUM(E11:E12)</f>
        <v>46768615</v>
      </c>
    </row>
    <row r="14" spans="1:7" x14ac:dyDescent="0.25">
      <c r="E14" s="1"/>
    </row>
    <row r="15" spans="1:7" x14ac:dyDescent="0.25">
      <c r="A15" s="3" t="s">
        <v>23</v>
      </c>
      <c r="E15" s="2">
        <f>F8</f>
        <v>30399599.75</v>
      </c>
    </row>
    <row r="16" spans="1:7" x14ac:dyDescent="0.25">
      <c r="E16" s="1"/>
    </row>
    <row r="17" spans="1:17" x14ac:dyDescent="0.25">
      <c r="A17" s="31" t="s">
        <v>24</v>
      </c>
      <c r="B17" s="31"/>
      <c r="C17" s="31"/>
      <c r="D17" s="31"/>
      <c r="E17" s="31"/>
      <c r="F17" s="31"/>
      <c r="G17" s="31"/>
    </row>
    <row r="19" spans="1:17" x14ac:dyDescent="0.25">
      <c r="A19" s="18"/>
      <c r="B19" s="19"/>
      <c r="C19" s="19"/>
      <c r="D19" s="20"/>
      <c r="E19" s="5" t="s">
        <v>4</v>
      </c>
      <c r="F19" s="5" t="s">
        <v>5</v>
      </c>
      <c r="G19" s="5" t="s">
        <v>9</v>
      </c>
    </row>
    <row r="20" spans="1:17" x14ac:dyDescent="0.25">
      <c r="A20" s="18" t="s">
        <v>6</v>
      </c>
      <c r="B20" s="19"/>
      <c r="C20" s="19"/>
      <c r="D20" s="20"/>
      <c r="E20" s="9">
        <v>3037785</v>
      </c>
      <c r="F20" s="9">
        <v>6436242</v>
      </c>
      <c r="G20" s="9">
        <v>3398000</v>
      </c>
    </row>
    <row r="21" spans="1:17" x14ac:dyDescent="0.25">
      <c r="A21" s="18" t="s">
        <v>7</v>
      </c>
      <c r="B21" s="19"/>
      <c r="C21" s="19"/>
      <c r="D21" s="20"/>
      <c r="E21" s="9">
        <v>477759</v>
      </c>
      <c r="F21" s="9">
        <v>2369429</v>
      </c>
      <c r="G21" s="9">
        <v>1892000</v>
      </c>
    </row>
    <row r="22" spans="1:17" x14ac:dyDescent="0.25">
      <c r="A22" s="18" t="s">
        <v>8</v>
      </c>
      <c r="B22" s="19"/>
      <c r="C22" s="19"/>
      <c r="D22" s="20"/>
      <c r="E22" s="9">
        <v>2137860</v>
      </c>
      <c r="F22" s="9">
        <v>1866900</v>
      </c>
      <c r="G22" s="9">
        <v>0</v>
      </c>
      <c r="K22" s="1"/>
    </row>
    <row r="23" spans="1:17" x14ac:dyDescent="0.25">
      <c r="A23" s="18" t="s">
        <v>18</v>
      </c>
      <c r="B23" s="19"/>
      <c r="C23" s="19"/>
      <c r="D23" s="20"/>
      <c r="E23" s="9">
        <v>3560162</v>
      </c>
      <c r="F23" s="9">
        <v>4518124</v>
      </c>
      <c r="G23" s="9">
        <v>134000</v>
      </c>
      <c r="K23" s="26"/>
      <c r="L23" s="26"/>
      <c r="M23" s="26"/>
      <c r="N23" s="26"/>
      <c r="O23" s="11"/>
      <c r="P23" s="11"/>
      <c r="Q23" s="11"/>
    </row>
    <row r="24" spans="1:17" x14ac:dyDescent="0.25">
      <c r="A24" s="13" t="s">
        <v>52</v>
      </c>
      <c r="B24" s="4"/>
      <c r="C24" s="4"/>
      <c r="D24" s="4"/>
      <c r="E24" s="9"/>
      <c r="F24" s="9"/>
      <c r="G24" s="7">
        <f>SUM(G20:G23)</f>
        <v>5424000</v>
      </c>
      <c r="K24" s="26"/>
      <c r="L24" s="26"/>
      <c r="M24" s="26"/>
      <c r="N24" s="26"/>
      <c r="O24" s="12"/>
      <c r="P24" s="12"/>
      <c r="Q24" s="12"/>
    </row>
    <row r="25" spans="1:17" x14ac:dyDescent="0.25">
      <c r="E25" s="2"/>
      <c r="K25" s="26"/>
      <c r="L25" s="26"/>
      <c r="M25" s="26"/>
      <c r="N25" s="26"/>
      <c r="O25" s="12"/>
      <c r="P25" s="12"/>
      <c r="Q25" s="12"/>
    </row>
    <row r="26" spans="1:17" x14ac:dyDescent="0.25">
      <c r="K26" s="26"/>
      <c r="L26" s="26"/>
      <c r="M26" s="26"/>
      <c r="N26" s="26"/>
      <c r="O26" s="12"/>
      <c r="P26" s="12"/>
      <c r="Q26" s="12"/>
    </row>
    <row r="27" spans="1:17" x14ac:dyDescent="0.25">
      <c r="A27" s="28"/>
      <c r="B27" s="29"/>
      <c r="C27" s="29"/>
      <c r="D27" s="30"/>
      <c r="E27" s="5" t="s">
        <v>4</v>
      </c>
      <c r="F27" s="5" t="s">
        <v>5</v>
      </c>
      <c r="G27" s="5" t="s">
        <v>9</v>
      </c>
    </row>
    <row r="28" spans="1:17" x14ac:dyDescent="0.25">
      <c r="A28" s="28" t="s">
        <v>6</v>
      </c>
      <c r="B28" s="29"/>
      <c r="C28" s="29"/>
      <c r="D28" s="30"/>
      <c r="E28" s="9">
        <v>2870398</v>
      </c>
      <c r="F28" s="9">
        <v>4336286</v>
      </c>
      <c r="G28" s="9">
        <v>1466000</v>
      </c>
    </row>
    <row r="29" spans="1:17" x14ac:dyDescent="0.25">
      <c r="A29" s="18" t="s">
        <v>8</v>
      </c>
      <c r="B29" s="19"/>
      <c r="C29" s="19"/>
      <c r="D29" s="20"/>
      <c r="E29" s="9">
        <v>4282000</v>
      </c>
      <c r="F29" s="9">
        <v>3729000</v>
      </c>
      <c r="G29" s="9">
        <v>0</v>
      </c>
    </row>
    <row r="30" spans="1:17" x14ac:dyDescent="0.25">
      <c r="A30" s="18" t="s">
        <v>18</v>
      </c>
      <c r="B30" s="19"/>
      <c r="C30" s="19"/>
      <c r="D30" s="20"/>
      <c r="E30" s="9">
        <v>3560162</v>
      </c>
      <c r="F30" s="9">
        <v>4518000</v>
      </c>
      <c r="G30" s="9">
        <v>201000</v>
      </c>
    </row>
    <row r="31" spans="1:17" x14ac:dyDescent="0.25">
      <c r="A31" s="13" t="s">
        <v>25</v>
      </c>
      <c r="B31" s="4"/>
      <c r="C31" s="4"/>
      <c r="D31" s="4"/>
      <c r="E31" s="9"/>
      <c r="F31" s="9"/>
      <c r="G31" s="7">
        <f>SUM(G28:G30)</f>
        <v>1667000</v>
      </c>
    </row>
    <row r="32" spans="1:17" x14ac:dyDescent="0.25">
      <c r="D32" s="14"/>
      <c r="E32" s="10"/>
      <c r="F32" s="14"/>
      <c r="K32" s="1"/>
    </row>
    <row r="34" spans="1:11" x14ac:dyDescent="0.25">
      <c r="A34" s="18"/>
      <c r="B34" s="19"/>
      <c r="C34" s="19"/>
      <c r="D34" s="20"/>
      <c r="E34" s="5" t="s">
        <v>4</v>
      </c>
      <c r="F34" s="5" t="s">
        <v>5</v>
      </c>
      <c r="G34" s="5" t="s">
        <v>9</v>
      </c>
    </row>
    <row r="35" spans="1:11" x14ac:dyDescent="0.25">
      <c r="A35" s="18" t="s">
        <v>7</v>
      </c>
      <c r="B35" s="19"/>
      <c r="C35" s="19"/>
      <c r="D35" s="20"/>
      <c r="E35" s="9">
        <v>470299</v>
      </c>
      <c r="F35" s="9">
        <v>2823192</v>
      </c>
      <c r="G35" s="9">
        <v>2353000</v>
      </c>
    </row>
    <row r="36" spans="1:11" x14ac:dyDescent="0.25">
      <c r="A36" s="18" t="s">
        <v>8</v>
      </c>
      <c r="B36" s="19"/>
      <c r="C36" s="19"/>
      <c r="D36" s="20"/>
      <c r="E36" s="9">
        <v>4959840</v>
      </c>
      <c r="F36" s="9">
        <v>4660900</v>
      </c>
      <c r="G36" s="9">
        <v>0</v>
      </c>
    </row>
    <row r="37" spans="1:11" x14ac:dyDescent="0.25">
      <c r="A37" s="18" t="s">
        <v>18</v>
      </c>
      <c r="B37" s="19"/>
      <c r="C37" s="19"/>
      <c r="D37" s="20"/>
      <c r="E37" s="9">
        <v>3560162</v>
      </c>
      <c r="F37" s="9">
        <v>4518000</v>
      </c>
      <c r="G37" s="9">
        <v>623000</v>
      </c>
    </row>
    <row r="38" spans="1:11" x14ac:dyDescent="0.25">
      <c r="A38" s="21" t="s">
        <v>50</v>
      </c>
      <c r="B38" s="21"/>
      <c r="C38" s="21"/>
      <c r="D38" s="21"/>
      <c r="E38" s="9"/>
      <c r="F38" s="9"/>
      <c r="G38" s="7">
        <f>SUM(G35:G37)</f>
        <v>2976000</v>
      </c>
    </row>
    <row r="39" spans="1:11" x14ac:dyDescent="0.25">
      <c r="A39" s="11"/>
      <c r="B39" s="11"/>
      <c r="C39" s="11"/>
      <c r="D39" s="11"/>
      <c r="E39" s="12"/>
      <c r="F39" s="12"/>
      <c r="G39" s="12"/>
    </row>
    <row r="40" spans="1:11" x14ac:dyDescent="0.25">
      <c r="A40" s="25" t="s">
        <v>19</v>
      </c>
      <c r="B40" s="25"/>
      <c r="C40" s="25"/>
      <c r="D40" s="25"/>
      <c r="E40" s="25"/>
      <c r="F40" s="25"/>
      <c r="G40" s="25"/>
      <c r="H40" s="25"/>
    </row>
    <row r="41" spans="1:11" x14ac:dyDescent="0.25">
      <c r="A41" s="11"/>
      <c r="B41" s="11"/>
      <c r="C41" s="11"/>
      <c r="D41" s="11"/>
      <c r="E41" s="12"/>
      <c r="F41" s="12"/>
      <c r="G41" s="12"/>
    </row>
    <row r="42" spans="1:11" x14ac:dyDescent="0.25">
      <c r="A42" s="26"/>
      <c r="B42" s="26"/>
      <c r="C42" s="26"/>
      <c r="D42" s="26"/>
      <c r="E42" s="11"/>
    </row>
    <row r="43" spans="1:11" x14ac:dyDescent="0.25">
      <c r="A43" s="21" t="s">
        <v>49</v>
      </c>
      <c r="B43" s="21"/>
      <c r="C43" s="21"/>
      <c r="D43" s="21"/>
      <c r="E43" s="15">
        <v>30884000</v>
      </c>
      <c r="H43" s="1"/>
    </row>
    <row r="44" spans="1:11" x14ac:dyDescent="0.25">
      <c r="A44" s="17" t="s">
        <v>13</v>
      </c>
      <c r="B44" s="17"/>
      <c r="C44" s="17"/>
      <c r="D44" s="17"/>
      <c r="E44" s="9">
        <v>1667000</v>
      </c>
    </row>
    <row r="45" spans="1:11" x14ac:dyDescent="0.25">
      <c r="A45" s="17" t="s">
        <v>14</v>
      </c>
      <c r="B45" s="17"/>
      <c r="C45" s="17"/>
      <c r="D45" s="17"/>
      <c r="E45" s="9">
        <v>5424000</v>
      </c>
    </row>
    <row r="46" spans="1:11" x14ac:dyDescent="0.25">
      <c r="A46" s="17" t="s">
        <v>17</v>
      </c>
      <c r="B46" s="17"/>
      <c r="C46" s="17"/>
      <c r="D46" s="17"/>
      <c r="E46" s="9">
        <v>2976000</v>
      </c>
    </row>
    <row r="47" spans="1:11" x14ac:dyDescent="0.25">
      <c r="A47" s="17" t="s">
        <v>15</v>
      </c>
      <c r="B47" s="17"/>
      <c r="C47" s="17"/>
      <c r="D47" s="17"/>
      <c r="E47" s="9">
        <v>8740000</v>
      </c>
      <c r="G47" s="1"/>
    </row>
    <row r="48" spans="1:11" x14ac:dyDescent="0.25">
      <c r="A48" s="27" t="s">
        <v>16</v>
      </c>
      <c r="B48" s="27"/>
      <c r="C48" s="27"/>
      <c r="D48" s="27"/>
      <c r="E48" s="9">
        <v>12077000</v>
      </c>
      <c r="K48" s="1"/>
    </row>
    <row r="49" spans="1:5" x14ac:dyDescent="0.25">
      <c r="A49" s="22" t="s">
        <v>51</v>
      </c>
      <c r="B49" s="23"/>
      <c r="C49" s="23"/>
      <c r="D49" s="24"/>
      <c r="E49" s="16">
        <f>SUM(E44:E48)</f>
        <v>30884000</v>
      </c>
    </row>
  </sheetData>
  <mergeCells count="29">
    <mergeCell ref="A22:D22"/>
    <mergeCell ref="A23:D23"/>
    <mergeCell ref="A1:G1"/>
    <mergeCell ref="A17:G17"/>
    <mergeCell ref="A19:D19"/>
    <mergeCell ref="A20:D20"/>
    <mergeCell ref="A21:D21"/>
    <mergeCell ref="A49:D49"/>
    <mergeCell ref="A40:H40"/>
    <mergeCell ref="K23:N23"/>
    <mergeCell ref="K24:N24"/>
    <mergeCell ref="K25:N25"/>
    <mergeCell ref="K26:N26"/>
    <mergeCell ref="A48:D48"/>
    <mergeCell ref="A42:D42"/>
    <mergeCell ref="A43:D43"/>
    <mergeCell ref="A44:D44"/>
    <mergeCell ref="A45:D45"/>
    <mergeCell ref="A27:D27"/>
    <mergeCell ref="A28:D28"/>
    <mergeCell ref="A29:D29"/>
    <mergeCell ref="A30:D30"/>
    <mergeCell ref="A46:D46"/>
    <mergeCell ref="A47:D47"/>
    <mergeCell ref="A34:D34"/>
    <mergeCell ref="A35:D35"/>
    <mergeCell ref="A36:D36"/>
    <mergeCell ref="A37:D37"/>
    <mergeCell ref="A38:D3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&amp;C10. számú melléklet a 2/2017. (II.24.) rönkormányzati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E30" sqref="E30"/>
    </sheetView>
  </sheetViews>
  <sheetFormatPr defaultRowHeight="15" x14ac:dyDescent="0.25"/>
  <cols>
    <col min="1" max="3" width="9.140625" style="1"/>
    <col min="4" max="6" width="9.85546875" style="1" bestFit="1" customWidth="1"/>
    <col min="7" max="9" width="9.140625" style="1"/>
    <col min="10" max="10" width="18.140625" style="1" customWidth="1"/>
    <col min="11" max="11" width="9.85546875" style="1" bestFit="1" customWidth="1"/>
    <col min="12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1" t="s">
        <v>42</v>
      </c>
    </row>
    <row r="3" spans="1:14" x14ac:dyDescent="0.25">
      <c r="E3" s="1" t="s">
        <v>4</v>
      </c>
      <c r="J3" s="1" t="s">
        <v>5</v>
      </c>
      <c r="N3" s="1" t="s">
        <v>28</v>
      </c>
    </row>
    <row r="4" spans="1:14" x14ac:dyDescent="0.25">
      <c r="D4" s="1" t="s">
        <v>27</v>
      </c>
      <c r="F4" s="1" t="s">
        <v>16</v>
      </c>
    </row>
    <row r="6" spans="1:14" x14ac:dyDescent="0.25">
      <c r="A6" s="1" t="s">
        <v>26</v>
      </c>
      <c r="D6" s="1">
        <v>0</v>
      </c>
      <c r="F6" s="1">
        <v>2500000</v>
      </c>
      <c r="J6" s="1" t="s">
        <v>29</v>
      </c>
      <c r="K6" s="1">
        <v>5168942</v>
      </c>
      <c r="N6" s="2">
        <f>SUM(K11-F8)</f>
        <v>3398457</v>
      </c>
    </row>
    <row r="7" spans="1:14" x14ac:dyDescent="0.25">
      <c r="F7" s="1">
        <v>537785</v>
      </c>
      <c r="J7" s="1" t="s">
        <v>30</v>
      </c>
      <c r="K7" s="1">
        <v>200000</v>
      </c>
    </row>
    <row r="8" spans="1:14" x14ac:dyDescent="0.25">
      <c r="E8" s="1" t="s">
        <v>34</v>
      </c>
      <c r="F8" s="1">
        <f>SUM(F6:F7)</f>
        <v>3037785</v>
      </c>
      <c r="J8" s="1" t="s">
        <v>31</v>
      </c>
      <c r="K8" s="1">
        <v>953000</v>
      </c>
    </row>
    <row r="9" spans="1:14" x14ac:dyDescent="0.25">
      <c r="J9" s="1" t="s">
        <v>32</v>
      </c>
      <c r="K9" s="1">
        <v>82550</v>
      </c>
    </row>
    <row r="10" spans="1:14" x14ac:dyDescent="0.25">
      <c r="J10" s="1" t="s">
        <v>33</v>
      </c>
      <c r="K10" s="1">
        <v>31750</v>
      </c>
    </row>
    <row r="11" spans="1:14" x14ac:dyDescent="0.25">
      <c r="K11" s="1">
        <f>SUM(K6:K10)</f>
        <v>6436242</v>
      </c>
    </row>
    <row r="13" spans="1:14" x14ac:dyDescent="0.25">
      <c r="A13" s="1" t="s">
        <v>8</v>
      </c>
      <c r="D13" s="1">
        <v>1587500</v>
      </c>
      <c r="F13" s="1">
        <v>550360</v>
      </c>
      <c r="J13" s="1" t="s">
        <v>35</v>
      </c>
      <c r="K13" s="1">
        <v>1866900</v>
      </c>
      <c r="N13" s="2">
        <f>SUM(K13-E14)</f>
        <v>-270960</v>
      </c>
    </row>
    <row r="14" spans="1:14" x14ac:dyDescent="0.25">
      <c r="A14" s="1" t="s">
        <v>36</v>
      </c>
      <c r="C14" s="1" t="s">
        <v>34</v>
      </c>
      <c r="E14" s="1">
        <f>SUM(D13+F13)</f>
        <v>2137860</v>
      </c>
    </row>
    <row r="16" spans="1:14" x14ac:dyDescent="0.25">
      <c r="A16" s="1" t="s">
        <v>37</v>
      </c>
      <c r="D16" s="1">
        <v>560162</v>
      </c>
      <c r="F16" s="1">
        <v>3000000</v>
      </c>
      <c r="J16" s="1" t="s">
        <v>29</v>
      </c>
      <c r="K16" s="1">
        <v>3302124</v>
      </c>
      <c r="N16" s="1">
        <f>SUM(K19-E17)</f>
        <v>957962</v>
      </c>
    </row>
    <row r="17" spans="1:14" x14ac:dyDescent="0.25">
      <c r="E17" s="1">
        <f>SUM(D16+F16)</f>
        <v>3560162</v>
      </c>
      <c r="J17" s="1" t="s">
        <v>30</v>
      </c>
      <c r="K17" s="1">
        <v>200000</v>
      </c>
    </row>
    <row r="18" spans="1:14" x14ac:dyDescent="0.25">
      <c r="J18" s="1" t="s">
        <v>38</v>
      </c>
      <c r="K18" s="1">
        <v>1016000</v>
      </c>
    </row>
    <row r="19" spans="1:14" x14ac:dyDescent="0.25">
      <c r="K19" s="1">
        <f>SUM(K16:K18)</f>
        <v>4518124</v>
      </c>
    </row>
    <row r="21" spans="1:14" x14ac:dyDescent="0.25">
      <c r="J21" s="1" t="s">
        <v>39</v>
      </c>
      <c r="L21" s="1" t="s">
        <v>43</v>
      </c>
      <c r="N21" s="2">
        <v>134115</v>
      </c>
    </row>
    <row r="23" spans="1:14" x14ac:dyDescent="0.25">
      <c r="A23" s="1" t="s">
        <v>7</v>
      </c>
      <c r="D23" s="1">
        <v>101600</v>
      </c>
      <c r="F23" s="1">
        <v>376159</v>
      </c>
      <c r="J23" s="1" t="s">
        <v>29</v>
      </c>
      <c r="K23" s="1">
        <v>2219429</v>
      </c>
      <c r="N23" s="2">
        <f>SUM(K25-E24)</f>
        <v>1891670</v>
      </c>
    </row>
    <row r="24" spans="1:14" x14ac:dyDescent="0.25">
      <c r="A24" s="1" t="s">
        <v>44</v>
      </c>
      <c r="E24" s="1">
        <f>SUM(D23+F23)</f>
        <v>477759</v>
      </c>
      <c r="J24" s="1" t="s">
        <v>30</v>
      </c>
      <c r="K24" s="1">
        <v>150000</v>
      </c>
    </row>
    <row r="25" spans="1:14" x14ac:dyDescent="0.25">
      <c r="K25" s="1">
        <f>SUM(K23:K24)</f>
        <v>2369429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F25" sqref="F25"/>
    </sheetView>
  </sheetViews>
  <sheetFormatPr defaultRowHeight="15" x14ac:dyDescent="0.25"/>
  <cols>
    <col min="1" max="3" width="9.140625" style="1"/>
    <col min="4" max="6" width="9.85546875" style="1" bestFit="1" customWidth="1"/>
    <col min="7" max="9" width="9.140625" style="1"/>
    <col min="10" max="10" width="18.140625" style="1" customWidth="1"/>
    <col min="11" max="11" width="9.85546875" style="1" bestFit="1" customWidth="1"/>
    <col min="12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1" t="s">
        <v>41</v>
      </c>
    </row>
    <row r="3" spans="1:14" x14ac:dyDescent="0.25">
      <c r="E3" s="1" t="s">
        <v>4</v>
      </c>
      <c r="J3" s="1" t="s">
        <v>5</v>
      </c>
      <c r="N3" s="1" t="s">
        <v>28</v>
      </c>
    </row>
    <row r="4" spans="1:14" x14ac:dyDescent="0.25">
      <c r="D4" s="1" t="s">
        <v>27</v>
      </c>
      <c r="F4" s="1" t="s">
        <v>16</v>
      </c>
    </row>
    <row r="6" spans="1:14" x14ac:dyDescent="0.25">
      <c r="A6" s="1" t="s">
        <v>26</v>
      </c>
      <c r="D6" s="1">
        <v>0</v>
      </c>
      <c r="F6" s="1">
        <v>2500000</v>
      </c>
      <c r="J6" s="1" t="s">
        <v>29</v>
      </c>
      <c r="K6" s="1">
        <v>3068986</v>
      </c>
      <c r="N6" s="2">
        <f>SUM(K11-F8)</f>
        <v>1465888</v>
      </c>
    </row>
    <row r="7" spans="1:14" x14ac:dyDescent="0.25">
      <c r="F7" s="1">
        <v>370398</v>
      </c>
      <c r="J7" s="1" t="s">
        <v>30</v>
      </c>
      <c r="K7" s="1">
        <v>200000</v>
      </c>
    </row>
    <row r="8" spans="1:14" x14ac:dyDescent="0.25">
      <c r="E8" s="1" t="s">
        <v>34</v>
      </c>
      <c r="F8" s="1">
        <f>SUM(F6:F7)</f>
        <v>2870398</v>
      </c>
      <c r="J8" s="1" t="s">
        <v>31</v>
      </c>
      <c r="K8" s="1">
        <v>953000</v>
      </c>
    </row>
    <row r="9" spans="1:14" x14ac:dyDescent="0.25">
      <c r="J9" s="1" t="s">
        <v>32</v>
      </c>
      <c r="K9" s="1">
        <v>82550</v>
      </c>
    </row>
    <row r="10" spans="1:14" x14ac:dyDescent="0.25">
      <c r="J10" s="1" t="s">
        <v>33</v>
      </c>
      <c r="K10" s="1">
        <v>31750</v>
      </c>
    </row>
    <row r="11" spans="1:14" x14ac:dyDescent="0.25">
      <c r="K11" s="1">
        <f>SUM(K6:K10)</f>
        <v>4336286</v>
      </c>
    </row>
    <row r="13" spans="1:14" x14ac:dyDescent="0.25">
      <c r="A13" s="1" t="s">
        <v>8</v>
      </c>
      <c r="D13" s="1">
        <v>3175000</v>
      </c>
      <c r="F13" s="1">
        <v>1107200</v>
      </c>
      <c r="J13" s="1" t="s">
        <v>35</v>
      </c>
      <c r="K13" s="1">
        <v>3728720</v>
      </c>
      <c r="N13" s="2">
        <f>SUM(K13-E14)</f>
        <v>-553480</v>
      </c>
    </row>
    <row r="14" spans="1:14" x14ac:dyDescent="0.25">
      <c r="A14" s="1" t="s">
        <v>36</v>
      </c>
      <c r="C14" s="1" t="s">
        <v>34</v>
      </c>
      <c r="E14" s="1">
        <f>SUM(D13+F13)</f>
        <v>4282200</v>
      </c>
    </row>
    <row r="16" spans="1:14" x14ac:dyDescent="0.25">
      <c r="A16" s="1" t="s">
        <v>37</v>
      </c>
      <c r="D16" s="1">
        <v>560162</v>
      </c>
      <c r="F16" s="1">
        <v>3000000</v>
      </c>
      <c r="J16" s="1" t="s">
        <v>29</v>
      </c>
      <c r="K16" s="1">
        <v>3302124</v>
      </c>
      <c r="N16" s="1">
        <f>SUM(K19-E17)</f>
        <v>957962</v>
      </c>
    </row>
    <row r="17" spans="5:14" x14ac:dyDescent="0.25">
      <c r="E17" s="1">
        <f>SUM(D16+F16)</f>
        <v>3560162</v>
      </c>
      <c r="J17" s="1" t="s">
        <v>30</v>
      </c>
      <c r="K17" s="1">
        <v>200000</v>
      </c>
    </row>
    <row r="18" spans="5:14" x14ac:dyDescent="0.25">
      <c r="J18" s="1" t="s">
        <v>38</v>
      </c>
      <c r="K18" s="1">
        <v>1016000</v>
      </c>
    </row>
    <row r="19" spans="5:14" x14ac:dyDescent="0.25">
      <c r="K19" s="1">
        <f>SUM(K16:K18)</f>
        <v>4518124</v>
      </c>
    </row>
    <row r="21" spans="5:14" x14ac:dyDescent="0.25">
      <c r="J21" s="1" t="s">
        <v>39</v>
      </c>
      <c r="L21" s="1" t="s">
        <v>40</v>
      </c>
      <c r="N21" s="2">
        <v>201172</v>
      </c>
    </row>
  </sheetData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Normal="100" workbookViewId="0">
      <selection activeCell="N17" sqref="N17"/>
    </sheetView>
  </sheetViews>
  <sheetFormatPr defaultRowHeight="15" x14ac:dyDescent="0.25"/>
  <cols>
    <col min="1" max="3" width="9.140625" style="1"/>
    <col min="4" max="6" width="9.85546875" style="1" bestFit="1" customWidth="1"/>
    <col min="7" max="9" width="9.140625" style="1"/>
    <col min="10" max="10" width="18.140625" style="1" customWidth="1"/>
    <col min="11" max="11" width="9.85546875" style="1" bestFit="1" customWidth="1"/>
    <col min="12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1" t="s">
        <v>45</v>
      </c>
    </row>
    <row r="3" spans="1:14" x14ac:dyDescent="0.25">
      <c r="E3" s="1" t="s">
        <v>4</v>
      </c>
      <c r="J3" s="1" t="s">
        <v>5</v>
      </c>
      <c r="N3" s="1" t="s">
        <v>28</v>
      </c>
    </row>
    <row r="4" spans="1:14" x14ac:dyDescent="0.25">
      <c r="D4" s="1" t="s">
        <v>27</v>
      </c>
      <c r="F4" s="1" t="s">
        <v>16</v>
      </c>
    </row>
    <row r="7" spans="1:14" x14ac:dyDescent="0.25">
      <c r="A7" s="1" t="s">
        <v>8</v>
      </c>
      <c r="D7" s="1">
        <v>3583940</v>
      </c>
      <c r="F7" s="1">
        <v>1375900</v>
      </c>
      <c r="J7" s="1" t="s">
        <v>35</v>
      </c>
      <c r="K7" s="1">
        <v>4660900</v>
      </c>
      <c r="N7" s="2">
        <f>SUM(K7-E8)</f>
        <v>-298940</v>
      </c>
    </row>
    <row r="8" spans="1:14" x14ac:dyDescent="0.25">
      <c r="A8" s="1" t="s">
        <v>46</v>
      </c>
      <c r="C8" s="1" t="s">
        <v>34</v>
      </c>
      <c r="E8" s="1">
        <f>SUM(D7+F7)</f>
        <v>4959840</v>
      </c>
    </row>
    <row r="10" spans="1:14" x14ac:dyDescent="0.25">
      <c r="A10" s="1" t="s">
        <v>37</v>
      </c>
      <c r="D10" s="1">
        <v>560162</v>
      </c>
      <c r="F10" s="1">
        <v>3000000</v>
      </c>
      <c r="J10" s="1" t="s">
        <v>29</v>
      </c>
      <c r="K10" s="1">
        <v>3302124</v>
      </c>
      <c r="N10" s="1">
        <f>SUM(K13-E11)</f>
        <v>957962</v>
      </c>
    </row>
    <row r="11" spans="1:14" x14ac:dyDescent="0.25">
      <c r="E11" s="1">
        <f>SUM(D10+F10)</f>
        <v>3560162</v>
      </c>
      <c r="J11" s="1" t="s">
        <v>30</v>
      </c>
      <c r="K11" s="1">
        <v>200000</v>
      </c>
    </row>
    <row r="12" spans="1:14" x14ac:dyDescent="0.25">
      <c r="J12" s="1" t="s">
        <v>38</v>
      </c>
      <c r="K12" s="1">
        <v>1016000</v>
      </c>
    </row>
    <row r="13" spans="1:14" x14ac:dyDescent="0.25">
      <c r="K13" s="1">
        <f>SUM(K10:K12)</f>
        <v>4518124</v>
      </c>
    </row>
    <row r="15" spans="1:14" x14ac:dyDescent="0.25">
      <c r="J15" s="1" t="s">
        <v>39</v>
      </c>
      <c r="L15" s="1" t="s">
        <v>47</v>
      </c>
      <c r="N15" s="2">
        <v>622675</v>
      </c>
    </row>
    <row r="17" spans="1:14" x14ac:dyDescent="0.25">
      <c r="A17" s="1" t="s">
        <v>7</v>
      </c>
      <c r="D17" s="1">
        <v>241300</v>
      </c>
      <c r="F17" s="1">
        <v>228999</v>
      </c>
      <c r="J17" s="1" t="s">
        <v>29</v>
      </c>
      <c r="K17" s="1">
        <v>2623192</v>
      </c>
      <c r="N17" s="2">
        <f>SUM(K19-E18)</f>
        <v>2352893</v>
      </c>
    </row>
    <row r="18" spans="1:14" x14ac:dyDescent="0.25">
      <c r="A18" s="1" t="s">
        <v>48</v>
      </c>
      <c r="E18" s="1">
        <f>SUM(D17+F17)</f>
        <v>470299</v>
      </c>
      <c r="J18" s="1" t="s">
        <v>30</v>
      </c>
      <c r="K18" s="1">
        <v>200000</v>
      </c>
    </row>
    <row r="19" spans="1:14" x14ac:dyDescent="0.25">
      <c r="K19" s="1">
        <f>SUM(K17:K18)</f>
        <v>2823192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Összesítő</vt:lpstr>
      <vt:lpstr>Csesztve</vt:lpstr>
      <vt:lpstr>Nógrádmarcal</vt:lpstr>
      <vt:lpstr>Szügy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2017-02-17T14:10:06Z</cp:lastPrinted>
  <dcterms:created xsi:type="dcterms:W3CDTF">2016-02-05T14:46:11Z</dcterms:created>
  <dcterms:modified xsi:type="dcterms:W3CDTF">2017-05-10T12:58:55Z</dcterms:modified>
</cp:coreProperties>
</file>