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táblázat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<sst xmlns="http://schemas.openxmlformats.org/spreadsheetml/2006/main" count="81" uniqueCount="75">
  <si>
    <t>Sor-szám</t>
  </si>
  <si>
    <t>Megnevezés</t>
  </si>
  <si>
    <t>1.</t>
  </si>
  <si>
    <t>2.</t>
  </si>
  <si>
    <t>3.</t>
  </si>
  <si>
    <t>Bérleti és lízingdíj bevétel</t>
  </si>
  <si>
    <t>4.</t>
  </si>
  <si>
    <t>Intézményi ellátási díjak</t>
  </si>
  <si>
    <t>5.</t>
  </si>
  <si>
    <t>Kötbér, egyéb kártérítés bevétele</t>
  </si>
  <si>
    <t>6.</t>
  </si>
  <si>
    <t>Egyéb saját működési bevételek összesen:</t>
  </si>
  <si>
    <t>7.</t>
  </si>
  <si>
    <t>Működési célú kamatbevételek Áh-n kívülről</t>
  </si>
  <si>
    <t>8.</t>
  </si>
  <si>
    <t>Hozam-és kamatbevételek összesen:</t>
  </si>
  <si>
    <t>9.</t>
  </si>
  <si>
    <t>Magánszemélyek kommunális adója</t>
  </si>
  <si>
    <t>Helyi adók összesen:</t>
  </si>
  <si>
    <t>Termőföld bérbeadásból származó jöv.adó</t>
  </si>
  <si>
    <t>Gépjárműadó</t>
  </si>
  <si>
    <t>Bírságok, pótlékok és egyéb sajátos bevételek:</t>
  </si>
  <si>
    <t>II. TÁMOGATÁSOK</t>
  </si>
  <si>
    <t>III. Támogatásértékű bevételek</t>
  </si>
  <si>
    <t>Többcélú kistérségi társulástól</t>
  </si>
  <si>
    <t>Támogatásértékű működési bevételek:</t>
  </si>
  <si>
    <t>IV. VÉGLEGESEN ÁTVETT PÉNZESZKÖZÖK</t>
  </si>
  <si>
    <t>Működési célú pénze.átvétel vállalkozásoktól</t>
  </si>
  <si>
    <t>Működési célú pénzeszköz átvételek:</t>
  </si>
  <si>
    <t>V. TÁMOGATÁSI KÖLCSÖN VISSZATÉRÜLÉSE</t>
  </si>
  <si>
    <t>Támogatási kölcsön visszatérülése Áh-n kívülről</t>
  </si>
  <si>
    <t>VII. HITELEK</t>
  </si>
  <si>
    <t>MŰKÖDÉSI KIADÁSOK</t>
  </si>
  <si>
    <t>Személyi jellegű kiadások</t>
  </si>
  <si>
    <t>Dologi-és egyéb folyó kiadások</t>
  </si>
  <si>
    <t>Támogatásértékű működési kiadások</t>
  </si>
  <si>
    <t>Működési célú pénze.átad. Áh-n kívülre</t>
  </si>
  <si>
    <t>Társadalom-,szociálpol.juttatások, támogatások</t>
  </si>
  <si>
    <t>Általános tartalék</t>
  </si>
  <si>
    <t>Támogatási kölcsön nyújtása Áh-n kívülre</t>
  </si>
  <si>
    <t>Működési kiadások mindösszesen:</t>
  </si>
  <si>
    <t>I. MŰKÖDÉSI BEVÉTELEK</t>
  </si>
  <si>
    <t>Működési bevételek mindösszesen: (I+…+VII.)</t>
  </si>
  <si>
    <t>Iparűzési adó</t>
  </si>
  <si>
    <t>Munkaadót terhelő járulékok és szociális hj.adó</t>
  </si>
  <si>
    <t>Pótlékok</t>
  </si>
  <si>
    <t>Helyszíni-és szabálysértési bírság</t>
  </si>
  <si>
    <t>Települési önkormányzatok működésének támogatása</t>
  </si>
  <si>
    <t>Könyvtári, közművelődési feladatok támogatása</t>
  </si>
  <si>
    <t>Központosított működési célú előirányzat</t>
  </si>
  <si>
    <t>Egyéb működési célú központi támogatás</t>
  </si>
  <si>
    <t>Intézményi működési bevételek: (6+8)</t>
  </si>
  <si>
    <t>Közhatalmi bevételek összesen:(12+15+18)</t>
  </si>
  <si>
    <t>Előző évek pénzm. működési célú igénybevétele</t>
  </si>
  <si>
    <t>Előző évi ktfv.kieg.,visszatérülések</t>
  </si>
  <si>
    <t>VI. FINANSZÍROZÁSI BEVÉTELEK</t>
  </si>
  <si>
    <t>Átengedett közhatalmi bevételek:</t>
  </si>
  <si>
    <t>2015.évi terv</t>
  </si>
  <si>
    <t>Egyéb közhatalmi bevételek</t>
  </si>
  <si>
    <t>Hitel felvétel</t>
  </si>
  <si>
    <t>2015. évi terv</t>
  </si>
  <si>
    <t>Egyes szociális és gyermekjóléti feladatok támog.</t>
  </si>
  <si>
    <t>Működőkép. megőrzését szolg.kiegészítő támog.</t>
  </si>
  <si>
    <t>Önkormányzat műk. célú költségvetési támog.:</t>
  </si>
  <si>
    <t>Államháztartáson belüli megelőlegezések visszafiz.</t>
  </si>
  <si>
    <t>Államháztartáson belüli megelőlegezések</t>
  </si>
  <si>
    <t>E.i.mód.</t>
  </si>
  <si>
    <t>2015.évi tény</t>
  </si>
  <si>
    <t>%</t>
  </si>
  <si>
    <t>Szolgáltatások ellenértéde</t>
  </si>
  <si>
    <t>Építményadó</t>
  </si>
  <si>
    <t>Települési önkormányzatokköznevelési fa. ámogatása</t>
  </si>
  <si>
    <t>Elszámolásból származó bevételek</t>
  </si>
  <si>
    <t>OEP-től</t>
  </si>
  <si>
    <t>költségvetési szervtől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</si>
</sst>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</numFmts>
  <fonts count="40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3" fontId="2" fillId="32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3" fontId="2" fillId="2" borderId="11" xfId="6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0" xfId="0" applyNumberFormat="1" applyFont="1" applyAlignment="1">
      <alignment horizontal="center" vertical="center" wrapText="1"/>
    </xf>
    <xf numFmtId="3" fontId="0" fillId="0" borderId="11" xfId="60" applyNumberFormat="1" applyFont="1" applyBorder="1" applyAlignment="1">
      <alignment horizontal="center" vertical="center" wrapText="1"/>
    </xf>
    <xf numFmtId="3" fontId="0" fillId="0" borderId="13" xfId="60" applyNumberFormat="1" applyFont="1" applyBorder="1" applyAlignment="1">
      <alignment horizontal="center" vertical="center" wrapText="1"/>
    </xf>
    <xf numFmtId="3" fontId="2" fillId="0" borderId="13" xfId="6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3" fillId="0" borderId="11" xfId="60" applyNumberFormat="1" applyFont="1" applyBorder="1" applyAlignment="1">
      <alignment horizontal="center" vertical="center" wrapText="1"/>
    </xf>
    <xf numFmtId="3" fontId="0" fillId="0" borderId="14" xfId="60" applyNumberFormat="1" applyFont="1" applyBorder="1" applyAlignment="1">
      <alignment horizontal="center" vertical="center" wrapText="1"/>
    </xf>
    <xf numFmtId="3" fontId="3" fillId="0" borderId="15" xfId="60" applyNumberFormat="1" applyFont="1" applyBorder="1" applyAlignment="1">
      <alignment horizontal="center" vertical="center" wrapText="1"/>
    </xf>
    <xf numFmtId="3" fontId="0" fillId="0" borderId="15" xfId="60" applyNumberFormat="1" applyFont="1" applyBorder="1" applyAlignment="1">
      <alignment horizontal="center" vertical="center" wrapText="1"/>
    </xf>
    <xf numFmtId="3" fontId="0" fillId="0" borderId="13" xfId="6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2" fillId="32" borderId="16" xfId="0" applyNumberFormat="1" applyFont="1" applyFill="1" applyBorder="1" applyAlignment="1">
      <alignment horizontal="center" vertical="center"/>
    </xf>
    <xf numFmtId="172" fontId="2" fillId="32" borderId="11" xfId="0" applyNumberFormat="1" applyFont="1" applyFill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172" fontId="2" fillId="2" borderId="11" xfId="60" applyNumberFormat="1" applyFont="1" applyFill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 vertical="center"/>
    </xf>
    <xf numFmtId="172" fontId="0" fillId="0" borderId="0" xfId="0" applyNumberFormat="1" applyFont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 wrapText="1"/>
    </xf>
    <xf numFmtId="172" fontId="0" fillId="0" borderId="17" xfId="0" applyNumberFormat="1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5"/>
  <sheetViews>
    <sheetView tabSelected="1" view="pageLayout" workbookViewId="0" topLeftCell="A1">
      <selection activeCell="B5" sqref="B5"/>
    </sheetView>
  </sheetViews>
  <sheetFormatPr defaultColWidth="9.140625" defaultRowHeight="12.75"/>
  <cols>
    <col min="1" max="1" width="5.7109375" style="3" customWidth="1"/>
    <col min="2" max="2" width="45.7109375" style="3" customWidth="1"/>
    <col min="3" max="3" width="10.7109375" style="3" customWidth="1"/>
    <col min="4" max="5" width="10.7109375" style="30" customWidth="1"/>
    <col min="6" max="6" width="10.7109375" style="49" customWidth="1"/>
    <col min="7" max="16384" width="9.140625" style="1" customWidth="1"/>
  </cols>
  <sheetData>
    <row r="2" spans="1:6" ht="25.5">
      <c r="A2" s="9" t="s">
        <v>0</v>
      </c>
      <c r="B2" s="9" t="s">
        <v>1</v>
      </c>
      <c r="C2" s="10" t="s">
        <v>57</v>
      </c>
      <c r="D2" s="10" t="s">
        <v>66</v>
      </c>
      <c r="E2" s="10" t="s">
        <v>67</v>
      </c>
      <c r="F2" s="43" t="s">
        <v>68</v>
      </c>
    </row>
    <row r="3" spans="1:6" ht="14.25">
      <c r="A3" s="2"/>
      <c r="B3" s="11" t="s">
        <v>41</v>
      </c>
      <c r="C3" s="12"/>
      <c r="D3" s="12"/>
      <c r="E3" s="12"/>
      <c r="F3" s="44"/>
    </row>
    <row r="4" spans="1:6" ht="14.25">
      <c r="A4" s="13" t="s">
        <v>2</v>
      </c>
      <c r="B4" s="14" t="s">
        <v>69</v>
      </c>
      <c r="C4" s="31">
        <v>150</v>
      </c>
      <c r="D4" s="32">
        <v>0</v>
      </c>
      <c r="E4" s="12">
        <v>0</v>
      </c>
      <c r="F4" s="44"/>
    </row>
    <row r="5" spans="1:6" ht="14.25">
      <c r="A5" s="13">
        <v>2</v>
      </c>
      <c r="B5" s="14" t="s">
        <v>5</v>
      </c>
      <c r="C5" s="31">
        <v>487</v>
      </c>
      <c r="D5" s="31">
        <v>487</v>
      </c>
      <c r="E5" s="12">
        <v>471</v>
      </c>
      <c r="F5" s="44">
        <f aca="true" t="shared" si="0" ref="F5:F27">E5/D5</f>
        <v>0.9671457905544147</v>
      </c>
    </row>
    <row r="6" spans="1:6" ht="14.25">
      <c r="A6" s="13">
        <v>3</v>
      </c>
      <c r="B6" s="14" t="s">
        <v>7</v>
      </c>
      <c r="C6" s="31">
        <v>2300</v>
      </c>
      <c r="D6" s="32">
        <v>3751</v>
      </c>
      <c r="E6" s="12">
        <v>3247</v>
      </c>
      <c r="F6" s="44">
        <f t="shared" si="0"/>
        <v>0.8656358304452146</v>
      </c>
    </row>
    <row r="7" spans="1:6" ht="14.25">
      <c r="A7" s="13">
        <v>4</v>
      </c>
      <c r="B7" s="14" t="s">
        <v>9</v>
      </c>
      <c r="C7" s="31">
        <v>0</v>
      </c>
      <c r="D7" s="32">
        <v>0</v>
      </c>
      <c r="E7" s="12">
        <v>0</v>
      </c>
      <c r="F7" s="44"/>
    </row>
    <row r="8" spans="1:6" s="7" customFormat="1" ht="12.75" customHeight="1">
      <c r="A8" s="13">
        <v>5</v>
      </c>
      <c r="B8" s="15" t="s">
        <v>11</v>
      </c>
      <c r="C8" s="33">
        <f>SUM(C4:C7)</f>
        <v>2937</v>
      </c>
      <c r="D8" s="33">
        <f>SUM(D4:D7)</f>
        <v>4238</v>
      </c>
      <c r="E8" s="33">
        <f>SUM(E4:E7)</f>
        <v>3718</v>
      </c>
      <c r="F8" s="50">
        <f t="shared" si="0"/>
        <v>0.8773006134969326</v>
      </c>
    </row>
    <row r="9" spans="1:6" ht="14.25">
      <c r="A9" s="13">
        <v>6</v>
      </c>
      <c r="B9" s="14" t="s">
        <v>13</v>
      </c>
      <c r="C9" s="31">
        <v>10</v>
      </c>
      <c r="D9" s="32">
        <v>10</v>
      </c>
      <c r="E9" s="12">
        <v>1</v>
      </c>
      <c r="F9" s="44">
        <f t="shared" si="0"/>
        <v>0.1</v>
      </c>
    </row>
    <row r="10" spans="1:6" s="7" customFormat="1" ht="14.25">
      <c r="A10" s="13">
        <v>7</v>
      </c>
      <c r="B10" s="15" t="s">
        <v>15</v>
      </c>
      <c r="C10" s="16">
        <f>SUM(C9)</f>
        <v>10</v>
      </c>
      <c r="D10" s="16">
        <f>SUM(D9)</f>
        <v>10</v>
      </c>
      <c r="E10" s="16">
        <f>SUM(E9)</f>
        <v>1</v>
      </c>
      <c r="F10" s="50">
        <f t="shared" si="0"/>
        <v>0.1</v>
      </c>
    </row>
    <row r="11" spans="1:6" s="7" customFormat="1" ht="12" customHeight="1">
      <c r="A11" s="55" t="s">
        <v>51</v>
      </c>
      <c r="B11" s="56"/>
      <c r="C11" s="33">
        <f>C8+C10</f>
        <v>2947</v>
      </c>
      <c r="D11" s="33">
        <f>D8+D10</f>
        <v>4248</v>
      </c>
      <c r="E11" s="33">
        <f>E8+E10</f>
        <v>3719</v>
      </c>
      <c r="F11" s="50">
        <f t="shared" si="0"/>
        <v>0.8754708097928436</v>
      </c>
    </row>
    <row r="12" spans="1:6" ht="14.25">
      <c r="A12" s="13">
        <v>8</v>
      </c>
      <c r="B12" s="14" t="s">
        <v>17</v>
      </c>
      <c r="C12" s="31">
        <v>2400</v>
      </c>
      <c r="D12" s="32">
        <v>2190</v>
      </c>
      <c r="E12" s="12">
        <v>2189</v>
      </c>
      <c r="F12" s="44">
        <f t="shared" si="0"/>
        <v>0.9995433789954338</v>
      </c>
    </row>
    <row r="13" spans="1:6" ht="14.25">
      <c r="A13" s="13">
        <v>9</v>
      </c>
      <c r="B13" s="14" t="s">
        <v>70</v>
      </c>
      <c r="C13" s="31">
        <v>1100</v>
      </c>
      <c r="D13" s="32">
        <v>1595</v>
      </c>
      <c r="E13" s="32">
        <v>1595</v>
      </c>
      <c r="F13" s="44">
        <f t="shared" si="0"/>
        <v>1</v>
      </c>
    </row>
    <row r="14" spans="1:6" ht="14.25">
      <c r="A14" s="13">
        <v>10</v>
      </c>
      <c r="B14" s="14" t="s">
        <v>43</v>
      </c>
      <c r="C14" s="31">
        <v>18000</v>
      </c>
      <c r="D14" s="32">
        <v>25847</v>
      </c>
      <c r="E14" s="12">
        <v>25847</v>
      </c>
      <c r="F14" s="44">
        <f t="shared" si="0"/>
        <v>1</v>
      </c>
    </row>
    <row r="15" spans="1:6" s="7" customFormat="1" ht="14.25">
      <c r="A15" s="13">
        <v>11</v>
      </c>
      <c r="B15" s="15" t="s">
        <v>18</v>
      </c>
      <c r="C15" s="34">
        <f>SUM(C12:C14)</f>
        <v>21500</v>
      </c>
      <c r="D15" s="34">
        <f>SUM(D12:D14)</f>
        <v>29632</v>
      </c>
      <c r="E15" s="34">
        <f>SUM(E12:E14)</f>
        <v>29631</v>
      </c>
      <c r="F15" s="50">
        <f t="shared" si="0"/>
        <v>0.999966252699784</v>
      </c>
    </row>
    <row r="16" spans="1:6" ht="14.25">
      <c r="A16" s="13">
        <v>12</v>
      </c>
      <c r="B16" s="14" t="s">
        <v>19</v>
      </c>
      <c r="C16" s="31">
        <v>0</v>
      </c>
      <c r="D16" s="17">
        <v>0</v>
      </c>
      <c r="E16" s="12">
        <v>0</v>
      </c>
      <c r="F16" s="44"/>
    </row>
    <row r="17" spans="1:6" ht="14.25">
      <c r="A17" s="13">
        <v>13</v>
      </c>
      <c r="B17" s="14" t="s">
        <v>20</v>
      </c>
      <c r="C17" s="31">
        <v>1100</v>
      </c>
      <c r="D17" s="17">
        <v>1277</v>
      </c>
      <c r="E17" s="12">
        <v>1277</v>
      </c>
      <c r="F17" s="44">
        <f t="shared" si="0"/>
        <v>1</v>
      </c>
    </row>
    <row r="18" spans="1:6" s="7" customFormat="1" ht="14.25">
      <c r="A18" s="13">
        <v>14</v>
      </c>
      <c r="B18" s="15" t="s">
        <v>56</v>
      </c>
      <c r="C18" s="35">
        <f>SUM(C16:C17)</f>
        <v>1100</v>
      </c>
      <c r="D18" s="35">
        <f>SUM(D16:D17)</f>
        <v>1277</v>
      </c>
      <c r="E18" s="35">
        <f>SUM(E16:E17)</f>
        <v>1277</v>
      </c>
      <c r="F18" s="50">
        <f t="shared" si="0"/>
        <v>1</v>
      </c>
    </row>
    <row r="19" spans="1:6" ht="14.25">
      <c r="A19" s="13">
        <v>15</v>
      </c>
      <c r="B19" s="14" t="s">
        <v>45</v>
      </c>
      <c r="C19" s="31">
        <v>0</v>
      </c>
      <c r="D19" s="17">
        <v>125</v>
      </c>
      <c r="E19" s="12">
        <v>125</v>
      </c>
      <c r="F19" s="44">
        <f t="shared" si="0"/>
        <v>1</v>
      </c>
    </row>
    <row r="20" spans="1:6" ht="14.25">
      <c r="A20" s="13">
        <v>16</v>
      </c>
      <c r="B20" s="14" t="s">
        <v>46</v>
      </c>
      <c r="C20" s="31">
        <v>0</v>
      </c>
      <c r="D20" s="17">
        <v>0</v>
      </c>
      <c r="E20" s="12">
        <v>0</v>
      </c>
      <c r="F20" s="44"/>
    </row>
    <row r="21" spans="1:6" ht="14.25">
      <c r="A21" s="13">
        <v>17</v>
      </c>
      <c r="B21" s="14" t="s">
        <v>58</v>
      </c>
      <c r="C21" s="31">
        <v>0</v>
      </c>
      <c r="D21" s="17">
        <v>0</v>
      </c>
      <c r="E21" s="12">
        <v>0</v>
      </c>
      <c r="F21" s="44"/>
    </row>
    <row r="22" spans="1:6" s="7" customFormat="1" ht="11.25" customHeight="1">
      <c r="A22" s="13">
        <v>18</v>
      </c>
      <c r="B22" s="15" t="s">
        <v>21</v>
      </c>
      <c r="C22" s="35">
        <f>SUM(C19:C21)</f>
        <v>0</v>
      </c>
      <c r="D22" s="35">
        <f>SUM(D19:D21)</f>
        <v>125</v>
      </c>
      <c r="E22" s="35">
        <f>SUM(E19:E21)</f>
        <v>125</v>
      </c>
      <c r="F22" s="50">
        <f t="shared" si="0"/>
        <v>1</v>
      </c>
    </row>
    <row r="23" spans="1:6" s="7" customFormat="1" ht="11.25" customHeight="1">
      <c r="A23" s="55" t="s">
        <v>52</v>
      </c>
      <c r="B23" s="56"/>
      <c r="C23" s="36">
        <f>C15+C18+C22</f>
        <v>22600</v>
      </c>
      <c r="D23" s="36">
        <f>D15+D18+D22</f>
        <v>31034</v>
      </c>
      <c r="E23" s="36">
        <f>E15+E18+E22</f>
        <v>31033</v>
      </c>
      <c r="F23" s="50">
        <f t="shared" si="0"/>
        <v>0.9999677772765354</v>
      </c>
    </row>
    <row r="24" spans="1:6" ht="12" customHeight="1">
      <c r="A24" s="53" t="s">
        <v>22</v>
      </c>
      <c r="B24" s="53"/>
      <c r="C24" s="31"/>
      <c r="E24" s="12"/>
      <c r="F24" s="44"/>
    </row>
    <row r="25" spans="1:6" ht="25.5">
      <c r="A25" s="17">
        <v>19</v>
      </c>
      <c r="B25" s="18" t="s">
        <v>47</v>
      </c>
      <c r="C25" s="31">
        <v>7893</v>
      </c>
      <c r="D25" s="32">
        <v>7943</v>
      </c>
      <c r="E25" s="32">
        <v>7943</v>
      </c>
      <c r="F25" s="44">
        <f t="shared" si="0"/>
        <v>1</v>
      </c>
    </row>
    <row r="26" spans="1:7" ht="25.5">
      <c r="A26" s="17">
        <v>20</v>
      </c>
      <c r="B26" s="18" t="s">
        <v>71</v>
      </c>
      <c r="C26" s="31">
        <v>9993</v>
      </c>
      <c r="D26" s="31">
        <v>9993</v>
      </c>
      <c r="E26" s="31">
        <v>9993</v>
      </c>
      <c r="F26" s="44">
        <f t="shared" si="0"/>
        <v>1</v>
      </c>
      <c r="G26" s="51"/>
    </row>
    <row r="27" spans="1:7" ht="14.25">
      <c r="A27" s="17">
        <v>21</v>
      </c>
      <c r="B27" s="19" t="s">
        <v>61</v>
      </c>
      <c r="C27" s="31">
        <v>8084</v>
      </c>
      <c r="D27" s="31">
        <v>11028</v>
      </c>
      <c r="E27" s="31">
        <v>11028</v>
      </c>
      <c r="F27" s="44">
        <f t="shared" si="0"/>
        <v>1</v>
      </c>
      <c r="G27" s="51"/>
    </row>
    <row r="28" spans="1:6" ht="14.25">
      <c r="A28" s="17">
        <v>22</v>
      </c>
      <c r="B28" s="19" t="s">
        <v>48</v>
      </c>
      <c r="C28" s="31">
        <v>1200</v>
      </c>
      <c r="D28" s="37">
        <v>1200</v>
      </c>
      <c r="E28" s="12">
        <v>1200</v>
      </c>
      <c r="F28" s="44">
        <f>E28/D28</f>
        <v>1</v>
      </c>
    </row>
    <row r="29" spans="1:6" ht="14.25">
      <c r="A29" s="17">
        <v>23</v>
      </c>
      <c r="B29" s="19" t="s">
        <v>49</v>
      </c>
      <c r="C29" s="31">
        <v>0</v>
      </c>
      <c r="D29" s="37">
        <v>0</v>
      </c>
      <c r="E29" s="12">
        <v>0</v>
      </c>
      <c r="F29" s="44"/>
    </row>
    <row r="30" spans="1:6" ht="14.25">
      <c r="A30" s="17">
        <v>24</v>
      </c>
      <c r="B30" s="19" t="s">
        <v>62</v>
      </c>
      <c r="C30" s="31">
        <v>15239</v>
      </c>
      <c r="D30" s="37">
        <v>3868</v>
      </c>
      <c r="E30" s="37">
        <v>3868</v>
      </c>
      <c r="F30" s="44">
        <f>E30/D30</f>
        <v>1</v>
      </c>
    </row>
    <row r="31" spans="1:6" ht="14.25">
      <c r="A31" s="17">
        <v>25</v>
      </c>
      <c r="B31" s="19" t="s">
        <v>72</v>
      </c>
      <c r="C31" s="31">
        <v>2397</v>
      </c>
      <c r="D31" s="37">
        <v>102</v>
      </c>
      <c r="E31" s="37">
        <v>102</v>
      </c>
      <c r="F31" s="44">
        <f>E31/D31</f>
        <v>1</v>
      </c>
    </row>
    <row r="32" spans="1:6" ht="14.25">
      <c r="A32" s="17">
        <v>26</v>
      </c>
      <c r="B32" s="19" t="s">
        <v>50</v>
      </c>
      <c r="C32" s="31">
        <v>0</v>
      </c>
      <c r="D32" s="37">
        <v>0</v>
      </c>
      <c r="E32" s="12">
        <v>0</v>
      </c>
      <c r="F32" s="44"/>
    </row>
    <row r="33" spans="1:6" s="7" customFormat="1" ht="14.25">
      <c r="A33" s="17">
        <v>27</v>
      </c>
      <c r="B33" s="20" t="s">
        <v>63</v>
      </c>
      <c r="C33" s="38">
        <f>SUM(C25:C32)</f>
        <v>44806</v>
      </c>
      <c r="D33" s="38">
        <f>SUM(D25:D32)</f>
        <v>34134</v>
      </c>
      <c r="E33" s="38">
        <f>SUM(E25:E32)</f>
        <v>34134</v>
      </c>
      <c r="F33" s="50">
        <f>E33/D33</f>
        <v>1</v>
      </c>
    </row>
    <row r="34" spans="1:6" ht="14.25">
      <c r="A34" s="17">
        <v>28</v>
      </c>
      <c r="B34" s="14" t="s">
        <v>54</v>
      </c>
      <c r="C34" s="39"/>
      <c r="D34" s="32">
        <v>0</v>
      </c>
      <c r="E34" s="12">
        <v>0</v>
      </c>
      <c r="F34" s="50"/>
    </row>
    <row r="35" spans="1:6" ht="11.25" customHeight="1">
      <c r="A35" s="53" t="s">
        <v>23</v>
      </c>
      <c r="B35" s="53"/>
      <c r="C35" s="31"/>
      <c r="D35" s="16"/>
      <c r="E35" s="12"/>
      <c r="F35" s="50"/>
    </row>
    <row r="36" spans="1:6" ht="14.25">
      <c r="A36" s="13">
        <v>29</v>
      </c>
      <c r="B36" s="14" t="s">
        <v>74</v>
      </c>
      <c r="C36" s="31">
        <v>18230</v>
      </c>
      <c r="D36" s="12">
        <v>23308</v>
      </c>
      <c r="E36" s="12">
        <v>23308</v>
      </c>
      <c r="F36" s="50">
        <f>E36/D36</f>
        <v>1</v>
      </c>
    </row>
    <row r="37" spans="1:6" ht="14.25">
      <c r="A37" s="13">
        <v>30</v>
      </c>
      <c r="B37" s="14" t="s">
        <v>73</v>
      </c>
      <c r="C37" s="31">
        <v>3596</v>
      </c>
      <c r="D37" s="31">
        <v>3596</v>
      </c>
      <c r="E37" s="12">
        <v>3593</v>
      </c>
      <c r="F37" s="44">
        <f>E37/D37</f>
        <v>0.9991657397107898</v>
      </c>
    </row>
    <row r="38" spans="1:6" ht="14.25">
      <c r="A38" s="13">
        <v>31</v>
      </c>
      <c r="B38" s="14" t="s">
        <v>24</v>
      </c>
      <c r="C38" s="31">
        <v>0</v>
      </c>
      <c r="D38" s="12">
        <v>0</v>
      </c>
      <c r="E38" s="12">
        <v>0</v>
      </c>
      <c r="F38" s="44"/>
    </row>
    <row r="39" spans="1:6" s="7" customFormat="1" ht="14.25">
      <c r="A39" s="6">
        <v>32</v>
      </c>
      <c r="B39" s="15" t="s">
        <v>25</v>
      </c>
      <c r="C39" s="36">
        <f>SUM(C36:C38)</f>
        <v>21826</v>
      </c>
      <c r="D39" s="36">
        <f>SUM(D36:D38)</f>
        <v>26904</v>
      </c>
      <c r="E39" s="36">
        <f>SUM(E36:E38)</f>
        <v>26901</v>
      </c>
      <c r="F39" s="50">
        <f>E39/D39</f>
        <v>0.9998884924174843</v>
      </c>
    </row>
    <row r="40" spans="1:6" ht="10.5" customHeight="1">
      <c r="A40" s="53" t="s">
        <v>26</v>
      </c>
      <c r="B40" s="53"/>
      <c r="C40" s="31"/>
      <c r="D40" s="16"/>
      <c r="E40" s="12"/>
      <c r="F40" s="44"/>
    </row>
    <row r="41" spans="1:6" ht="12.75" customHeight="1">
      <c r="A41" s="13">
        <v>33</v>
      </c>
      <c r="B41" s="14" t="s">
        <v>27</v>
      </c>
      <c r="C41" s="31"/>
      <c r="D41" s="12"/>
      <c r="E41" s="12"/>
      <c r="F41" s="44"/>
    </row>
    <row r="42" spans="1:6" s="8" customFormat="1" ht="12.75">
      <c r="A42" s="6">
        <v>34</v>
      </c>
      <c r="B42" s="15" t="s">
        <v>28</v>
      </c>
      <c r="C42" s="36"/>
      <c r="D42" s="36">
        <f>SUM(D41)</f>
        <v>0</v>
      </c>
      <c r="E42" s="36">
        <f>SUM(E41)</f>
        <v>0</v>
      </c>
      <c r="F42" s="50"/>
    </row>
    <row r="43" spans="1:6" ht="10.5" customHeight="1">
      <c r="A43" s="53" t="s">
        <v>29</v>
      </c>
      <c r="B43" s="53"/>
      <c r="C43" s="31"/>
      <c r="D43" s="16"/>
      <c r="E43" s="12"/>
      <c r="F43" s="44"/>
    </row>
    <row r="44" spans="1:6" ht="12" customHeight="1">
      <c r="A44" s="13">
        <v>35</v>
      </c>
      <c r="B44" s="21" t="s">
        <v>30</v>
      </c>
      <c r="C44" s="31"/>
      <c r="D44" s="12"/>
      <c r="E44" s="12"/>
      <c r="F44" s="44"/>
    </row>
    <row r="45" spans="1:6" ht="12" customHeight="1">
      <c r="A45" s="53" t="s">
        <v>55</v>
      </c>
      <c r="B45" s="53"/>
      <c r="C45" s="31"/>
      <c r="D45" s="16"/>
      <c r="E45" s="12"/>
      <c r="F45" s="44"/>
    </row>
    <row r="46" spans="1:6" ht="13.5" customHeight="1">
      <c r="A46" s="13">
        <v>36</v>
      </c>
      <c r="B46" s="14" t="s">
        <v>53</v>
      </c>
      <c r="C46" s="31">
        <v>0</v>
      </c>
      <c r="D46" s="12">
        <v>4033</v>
      </c>
      <c r="E46" s="12">
        <v>4033</v>
      </c>
      <c r="F46" s="44">
        <f>E46/D46</f>
        <v>1</v>
      </c>
    </row>
    <row r="47" spans="1:6" ht="12" customHeight="1">
      <c r="A47" s="13">
        <v>37</v>
      </c>
      <c r="B47" s="22" t="s">
        <v>65</v>
      </c>
      <c r="C47" s="31">
        <v>0</v>
      </c>
      <c r="D47" s="12">
        <v>1042</v>
      </c>
      <c r="E47" s="12">
        <v>1042</v>
      </c>
      <c r="F47" s="12">
        <v>1042</v>
      </c>
    </row>
    <row r="48" spans="1:6" ht="10.5" customHeight="1">
      <c r="A48" s="53" t="s">
        <v>31</v>
      </c>
      <c r="B48" s="53"/>
      <c r="C48" s="31"/>
      <c r="D48" s="16"/>
      <c r="E48" s="12"/>
      <c r="F48" s="44"/>
    </row>
    <row r="49" spans="1:6" ht="10.5" customHeight="1">
      <c r="A49" s="13">
        <v>38</v>
      </c>
      <c r="B49" s="14" t="s">
        <v>59</v>
      </c>
      <c r="C49" s="31">
        <v>0</v>
      </c>
      <c r="D49" s="12">
        <v>0</v>
      </c>
      <c r="E49" s="12">
        <v>0</v>
      </c>
      <c r="F49" s="44"/>
    </row>
    <row r="50" spans="1:6" ht="14.25">
      <c r="A50" s="54" t="s">
        <v>42</v>
      </c>
      <c r="B50" s="54"/>
      <c r="C50" s="23">
        <f>C11+C23+C33+C39+C42+C44+C46+C47</f>
        <v>92179</v>
      </c>
      <c r="D50" s="23">
        <f>D11+D23+D33+D39+D42+D44+D46+D47</f>
        <v>101395</v>
      </c>
      <c r="E50" s="23">
        <f>E11+E23+E33+E39+E42+E44+E46+E47</f>
        <v>100862</v>
      </c>
      <c r="F50" s="45">
        <f>E50/D50</f>
        <v>0.9947433305389812</v>
      </c>
    </row>
    <row r="51" spans="1:6" ht="14.25">
      <c r="A51" s="24"/>
      <c r="B51" s="25"/>
      <c r="C51" s="26"/>
      <c r="D51" s="26"/>
      <c r="E51" s="26"/>
      <c r="F51" s="46"/>
    </row>
    <row r="52" spans="1:6" ht="18.75" customHeight="1">
      <c r="A52" s="24"/>
      <c r="B52" s="25"/>
      <c r="C52" s="26"/>
      <c r="D52" s="26"/>
      <c r="E52" s="26"/>
      <c r="F52" s="46"/>
    </row>
    <row r="53" spans="1:6" ht="14.25">
      <c r="A53" s="24"/>
      <c r="B53" s="25"/>
      <c r="C53" s="26"/>
      <c r="D53" s="26"/>
      <c r="E53" s="26"/>
      <c r="F53" s="46"/>
    </row>
    <row r="54" spans="1:6" ht="25.5">
      <c r="A54" s="9" t="s">
        <v>0</v>
      </c>
      <c r="B54" s="9" t="s">
        <v>1</v>
      </c>
      <c r="C54" s="10" t="s">
        <v>60</v>
      </c>
      <c r="D54" s="10" t="s">
        <v>66</v>
      </c>
      <c r="E54" s="10" t="s">
        <v>67</v>
      </c>
      <c r="F54" s="43" t="s">
        <v>68</v>
      </c>
    </row>
    <row r="55" spans="1:6" ht="14.25">
      <c r="A55" s="4"/>
      <c r="B55" s="11" t="s">
        <v>32</v>
      </c>
      <c r="C55" s="27"/>
      <c r="D55" s="27"/>
      <c r="E55" s="27"/>
      <c r="F55" s="47"/>
    </row>
    <row r="56" spans="1:6" ht="14.25">
      <c r="A56" s="5" t="s">
        <v>2</v>
      </c>
      <c r="B56" s="28" t="s">
        <v>33</v>
      </c>
      <c r="C56" s="40">
        <v>30756</v>
      </c>
      <c r="D56" s="41">
        <v>31922</v>
      </c>
      <c r="E56" s="27">
        <v>31861</v>
      </c>
      <c r="F56" s="47">
        <f>E56/D56</f>
        <v>0.9980890921621453</v>
      </c>
    </row>
    <row r="57" spans="1:6" ht="14.25">
      <c r="A57" s="5" t="s">
        <v>3</v>
      </c>
      <c r="B57" s="28" t="s">
        <v>44</v>
      </c>
      <c r="C57" s="40">
        <v>5933</v>
      </c>
      <c r="D57" s="41">
        <v>5933</v>
      </c>
      <c r="E57" s="27">
        <v>5911</v>
      </c>
      <c r="F57" s="47">
        <f aca="true" t="shared" si="1" ref="F57:F64">E57/D57</f>
        <v>0.9962919265127255</v>
      </c>
    </row>
    <row r="58" spans="1:6" ht="14.25">
      <c r="A58" s="5" t="s">
        <v>4</v>
      </c>
      <c r="B58" s="28" t="s">
        <v>34</v>
      </c>
      <c r="C58" s="40">
        <v>26970</v>
      </c>
      <c r="D58" s="41">
        <v>33512</v>
      </c>
      <c r="E58" s="27">
        <v>28496</v>
      </c>
      <c r="F58" s="47">
        <f t="shared" si="1"/>
        <v>0.8503222726187635</v>
      </c>
    </row>
    <row r="59" spans="1:6" ht="14.25">
      <c r="A59" s="5" t="s">
        <v>6</v>
      </c>
      <c r="B59" s="28" t="s">
        <v>35</v>
      </c>
      <c r="C59" s="40">
        <v>5100</v>
      </c>
      <c r="D59" s="41">
        <v>2250</v>
      </c>
      <c r="E59" s="27">
        <v>2250</v>
      </c>
      <c r="F59" s="47">
        <f t="shared" si="1"/>
        <v>1</v>
      </c>
    </row>
    <row r="60" spans="1:6" ht="14.25">
      <c r="A60" s="5" t="s">
        <v>8</v>
      </c>
      <c r="B60" s="28" t="s">
        <v>36</v>
      </c>
      <c r="C60" s="40">
        <v>2000</v>
      </c>
      <c r="D60" s="41">
        <v>3037</v>
      </c>
      <c r="E60" s="27">
        <v>3037</v>
      </c>
      <c r="F60" s="47">
        <f t="shared" si="1"/>
        <v>1</v>
      </c>
    </row>
    <row r="61" spans="1:6" ht="14.25">
      <c r="A61" s="5" t="s">
        <v>10</v>
      </c>
      <c r="B61" s="28" t="s">
        <v>37</v>
      </c>
      <c r="C61" s="40">
        <v>4970</v>
      </c>
      <c r="D61" s="41">
        <v>7171</v>
      </c>
      <c r="E61" s="27">
        <v>6417</v>
      </c>
      <c r="F61" s="47">
        <f t="shared" si="1"/>
        <v>0.8948542741598103</v>
      </c>
    </row>
    <row r="62" spans="1:6" ht="14.25">
      <c r="A62" s="5" t="s">
        <v>12</v>
      </c>
      <c r="B62" s="28" t="s">
        <v>38</v>
      </c>
      <c r="C62" s="40">
        <v>0</v>
      </c>
      <c r="D62" s="41">
        <v>0</v>
      </c>
      <c r="E62" s="27">
        <v>0</v>
      </c>
      <c r="F62" s="47"/>
    </row>
    <row r="63" spans="1:6" ht="14.25">
      <c r="A63" s="5" t="s">
        <v>14</v>
      </c>
      <c r="B63" s="29" t="s">
        <v>39</v>
      </c>
      <c r="C63" s="40"/>
      <c r="D63" s="41"/>
      <c r="E63" s="27"/>
      <c r="F63" s="47"/>
    </row>
    <row r="64" spans="1:6" ht="14.25">
      <c r="A64" s="5" t="s">
        <v>16</v>
      </c>
      <c r="B64" s="22" t="s">
        <v>64</v>
      </c>
      <c r="C64" s="40">
        <v>0</v>
      </c>
      <c r="D64" s="41">
        <v>80</v>
      </c>
      <c r="E64" s="27">
        <v>79</v>
      </c>
      <c r="F64" s="47">
        <f t="shared" si="1"/>
        <v>0.9875</v>
      </c>
    </row>
    <row r="65" spans="1:6" ht="14.25">
      <c r="A65" s="52" t="s">
        <v>40</v>
      </c>
      <c r="B65" s="52"/>
      <c r="C65" s="42">
        <f>SUM(C56:C64)</f>
        <v>75729</v>
      </c>
      <c r="D65" s="42">
        <f>SUM(D56:D64)</f>
        <v>83905</v>
      </c>
      <c r="E65" s="42">
        <f>SUM(E56:E64)</f>
        <v>78051</v>
      </c>
      <c r="F65" s="48">
        <f>E65/D65</f>
        <v>0.930230617960789</v>
      </c>
    </row>
    <row r="68" ht="15" customHeight="1"/>
    <row r="69" ht="16.5" customHeight="1"/>
    <row r="70" ht="15" customHeight="1"/>
    <row r="71" ht="16.5" customHeight="1"/>
  </sheetData>
  <sheetProtection/>
  <mergeCells count="10">
    <mergeCell ref="A65:B65"/>
    <mergeCell ref="A43:B43"/>
    <mergeCell ref="A45:B45"/>
    <mergeCell ref="A48:B48"/>
    <mergeCell ref="A50:B50"/>
    <mergeCell ref="A11:B11"/>
    <mergeCell ref="A23:B23"/>
    <mergeCell ref="A24:B24"/>
    <mergeCell ref="A35:B35"/>
    <mergeCell ref="A40:B40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  <headerFooter alignWithMargins="0">
    <oddHeader>&amp;C3. melléklet
a 4/2016. (V.25.) önkormányzati rendelethez
az önkormányzat 2015. évi működési bevételei és kiadásai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</dc:creator>
  <cp:keywords/>
  <dc:description/>
  <cp:lastModifiedBy>User</cp:lastModifiedBy>
  <cp:lastPrinted>2016-05-23T17:06:25Z</cp:lastPrinted>
  <dcterms:created xsi:type="dcterms:W3CDTF">2014-01-24T11:02:38Z</dcterms:created>
  <dcterms:modified xsi:type="dcterms:W3CDTF">2016-05-23T17:06:26Z</dcterms:modified>
  <cp:category/>
  <cp:version/>
  <cp:contentType/>
  <cp:contentStatus/>
</cp:coreProperties>
</file>