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6380" windowHeight="819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C27" i="9"/>
  <c r="E27"/>
  <c r="E17"/>
  <c r="E28"/>
  <c r="C29"/>
  <c r="C17"/>
  <c r="C28"/>
  <c r="E28" i="8"/>
  <c r="C28"/>
  <c r="E17"/>
  <c r="E29"/>
  <c r="C17"/>
  <c r="C29"/>
  <c r="E30"/>
</calcChain>
</file>

<file path=xl/sharedStrings.xml><?xml version="1.0" encoding="utf-8"?>
<sst xmlns="http://schemas.openxmlformats.org/spreadsheetml/2006/main" count="376" uniqueCount="307">
  <si>
    <t>01</t>
  </si>
  <si>
    <t>03</t>
  </si>
  <si>
    <t>04</t>
  </si>
  <si>
    <t>Megnevezés</t>
  </si>
  <si>
    <t>Törvény szerinti illetmények, munkabérek        (K1101)</t>
  </si>
  <si>
    <t>07</t>
  </si>
  <si>
    <t>Béren kívüli juttatások        (K1107)</t>
  </si>
  <si>
    <t>13</t>
  </si>
  <si>
    <t>Foglalkoztatottak egyéb személyi juttatásai(&gt;=14) (K1113)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</si>
  <si>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</si>
  <si>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</si>
  <si>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</si>
  <si>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</si>
  <si>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</si>
  <si>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</si>
  <si>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</si>
  <si>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</si>
  <si>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</si>
  <si>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</si>
  <si>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</si>
  <si>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</si>
  <si>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</si>
  <si>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</si>
  <si>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25</t>
  </si>
  <si>
    <t>ebből: egészségügyi hozzájárulás        (K2)</t>
  </si>
  <si>
    <t>28</t>
  </si>
  <si>
    <t>ebből: munkáltatót terhelő személyi jövedelemadó        (K2)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</si>
  <si>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</si>
  <si>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</si>
  <si>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</si>
  <si>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</si>
  <si>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</si>
  <si>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</si>
  <si>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</si>
  <si>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</si>
  <si>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</si>
  <si>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</si>
  <si>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</si>
  <si>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</si>
  <si>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38</t>
  </si>
  <si>
    <t>Bérleti és lízing díjak (&gt;=39)        (K333)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</si>
  <si>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</si>
  <si>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</si>
  <si>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</si>
  <si>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</si>
  <si>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</si>
  <si>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</si>
  <si>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</si>
  <si>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</si>
  <si>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49</t>
  </si>
  <si>
    <t>Működési célú előzetesen felszámított általános forgalmi adó        (K351)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</si>
  <si>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</si>
  <si>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</si>
  <si>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</si>
  <si>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</si>
  <si>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</si>
  <si>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</si>
  <si>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62</t>
  </si>
  <si>
    <t>Családi támogatások (=63+…+73)        (K42)</t>
  </si>
  <si>
    <t>73</t>
  </si>
  <si>
    <t>ebből:  az egyéb pénzbeli és természetbeni gyermekvédelmi támogatások         (K42)</t>
  </si>
  <si>
    <t>95</t>
  </si>
  <si>
    <t>Lakhatással kapcsolatos ellátások (=96+…+101) (K46)</t>
  </si>
  <si>
    <t>100</t>
  </si>
  <si>
    <t>ebből: természetben nyújtott lakásfenntartási támogatás [Szoctv. 47.§ (1) bek. b) pont]        (K46)</t>
  </si>
  <si>
    <t>102</t>
  </si>
  <si>
    <t>Intézményi ellátottak pénzbeli juttatásai (&gt;=103+104) (K47)</t>
  </si>
  <si>
    <t>104</t>
  </si>
  <si>
    <t>ebből: oktatásban résztvevők pénzbeli juttatásai        (K47)</t>
  </si>
  <si>
    <t>105</t>
  </si>
  <si>
    <t>Egyéb nem intézményi ellátások (&gt;=106+…+130)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</si>
  <si>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</si>
  <si>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</si>
  <si>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</si>
  <si>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</si>
  <si>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</si>
  <si>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</si>
  <si>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</si>
  <si>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</si>
  <si>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131</t>
  </si>
  <si>
    <t>Ellátottak pénzbeli juttatásai (=61+62+74+75+85+95+102+105) (K4)</t>
  </si>
  <si>
    <t>161</t>
  </si>
  <si>
    <t>Egyéb működési célú támogatások államháztartáson belülre (=162+…+171)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</si>
  <si>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</si>
  <si>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</si>
  <si>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</si>
  <si>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</si>
  <si>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</si>
  <si>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</si>
  <si>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171</t>
  </si>
  <si>
    <t>ebből: térségi fejlesztési tanácsok és költségvetési szerveik        (K506)</t>
  </si>
  <si>
    <t>189</t>
  </si>
  <si>
    <t>Egyéb működési célú támogatások államháztartáson kívülre (=190+…+199) (K512)</t>
  </si>
  <si>
    <t>192</t>
  </si>
  <si>
    <t>ebből: egyéb civil szervezetek        (K512)</t>
  </si>
  <si>
    <t>193</t>
  </si>
  <si>
    <t>ebből: háztartások        (K512)</t>
  </si>
  <si>
    <t>200</t>
  </si>
  <si>
    <t>Tartalékok        (K513)</t>
  </si>
  <si>
    <t>201</t>
  </si>
  <si>
    <t>Egyéb működési célú kiadások (=132+137+138+139+150+161+172+174+186+187+188+189+200)(K5)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</si>
  <si>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</si>
  <si>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</si>
  <si>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</si>
  <si>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</si>
  <si>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</si>
  <si>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</si>
  <si>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</si>
  <si>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</si>
  <si>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214</t>
  </si>
  <si>
    <t>Felújítási célú előzetesen felszámított általános forgalmi adó        (K74)</t>
  </si>
  <si>
    <t>215</t>
  </si>
  <si>
    <t>Felújítások (=211+...+214)  (K7)</t>
  </si>
  <si>
    <t>239</t>
  </si>
  <si>
    <t>Egyéb felhalmozási célú támogatások államháztartáson belülre (=240+…+249) (K84)</t>
  </si>
  <si>
    <t>247</t>
  </si>
  <si>
    <t>ebből: társulások és költségvetési szerveik        (K84)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</si>
  <si>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</si>
  <si>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</si>
  <si>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</si>
  <si>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</si>
  <si>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</si>
  <si>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</si>
  <si>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</si>
  <si>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05</t>
  </si>
  <si>
    <t>Működési célú költségvetési támogatások és kiegészítő támogatások (B115)</t>
  </si>
  <si>
    <t>Önkormányzatok működési támogatásai (=01+…+06)        (B11)</t>
  </si>
  <si>
    <t>Egyéb működési célú támogatások bevételei államháztartáson belülről (=33+…+42)        (B16)</t>
  </si>
  <si>
    <t>ebből: központi kezelésű előirányzatok        (B16)</t>
  </si>
  <si>
    <t>ebből: elkülönített állami pénzalapok        (B16)</t>
  </si>
  <si>
    <t>Működési célú támogatások államháztartáson belülről (=07+...+10+21+32)        (B1)</t>
  </si>
  <si>
    <t>68</t>
  </si>
  <si>
    <t>Egyéb felhalmozási célú támogatások bevételei államháztartáson belülről (=69+…+78)        (B25)</t>
  </si>
  <si>
    <t>71</t>
  </si>
  <si>
    <t>ebből: fejezeti kezelésű előirányzatok EU-s programokra és azok hazai társfinanszírozása        (B25)</t>
  </si>
  <si>
    <t>79</t>
  </si>
  <si>
    <t>Felhalmozási célú támogatások államháztartáson belülről (=44+45+46+57+68)        (B2)</t>
  </si>
  <si>
    <t>109</t>
  </si>
  <si>
    <t>Vagyoni tipusú adók (=110+…+116)        (B34)</t>
  </si>
  <si>
    <t>110</t>
  </si>
  <si>
    <t>ebből: építményadó        (B34)</t>
  </si>
  <si>
    <t>112</t>
  </si>
  <si>
    <t>ebből: magánszemélyek kommunális adója        (B34)</t>
  </si>
  <si>
    <t>117</t>
  </si>
  <si>
    <t>Értékesítési és forgalmi adók (=118+…+139) (B351)</t>
  </si>
  <si>
    <t>124</t>
  </si>
  <si>
    <t>ebből: állandó jeleggel végzett iparűzési tevékenység után fizetett helyi iparűzési adó        (B351)</t>
  </si>
  <si>
    <t>145</t>
  </si>
  <si>
    <t>Gépjárműadók (=146+…+149) (B354)</t>
  </si>
  <si>
    <t>147</t>
  </si>
  <si>
    <t>ebből: belföldi gépjárművek adójának a helyi önkormányzatot megillető része        (B354)</t>
  </si>
  <si>
    <t>Termékek és szolgáltatások adói (=117+140+144+145+150) (B35)</t>
  </si>
  <si>
    <t>Egyéb közhatalmi bevételek (&gt;=170+…+184) (B36)</t>
  </si>
  <si>
    <t>172</t>
  </si>
  <si>
    <t>ebből: igazgatási szolgáltatási díjak        (B36)</t>
  </si>
  <si>
    <t>185</t>
  </si>
  <si>
    <t>Közhatalmi bevételek (=93+94+104+109+168+169) (B3)</t>
  </si>
  <si>
    <t>187</t>
  </si>
  <si>
    <t>Szolgáltatások ellenértéke (&gt;=188+189) (B402)</t>
  </si>
  <si>
    <t>188</t>
  </si>
  <si>
    <t>ebből:tárgyi eszközök bérbeadásából származó bevétel        (B402)</t>
  </si>
  <si>
    <t>Tulajdonosi bevételek (&gt;=193+…+198)  (B404)</t>
  </si>
  <si>
    <t>194</t>
  </si>
  <si>
    <t>ebből: önkormányzati vagyon üzemeltetéséből, koncesszióból származó bevétel        (B404)</t>
  </si>
  <si>
    <t>Kiszámlázott általános forgalmi adó        (B406)</t>
  </si>
  <si>
    <t>202</t>
  </si>
  <si>
    <t>Kamatbevételek (&gt;=203+204+205) (B408)</t>
  </si>
  <si>
    <t>212</t>
  </si>
  <si>
    <t>Egyéb működési bevételek (&gt;=213+214) (B411)</t>
  </si>
  <si>
    <t>ebből: költségek visszatérítései (B411)</t>
  </si>
  <si>
    <t>Működési bevételek (=186+187+190+192+199+…+202+206+211+212) (B4)</t>
  </si>
  <si>
    <t>218</t>
  </si>
  <si>
    <t>Ingatlanok értékesítése (&gt;=219) (B52)</t>
  </si>
  <si>
    <t>224</t>
  </si>
  <si>
    <t>Felhalmozási bevételek (=216+218+220+221+223) (B5)</t>
  </si>
  <si>
    <t>238</t>
  </si>
  <si>
    <t>Egyéb működési célú átvett pénzeszközök (=239+…+249) (B65)</t>
  </si>
  <si>
    <t>241</t>
  </si>
  <si>
    <t>ebből: egyéb civil szervezetek (B65)</t>
  </si>
  <si>
    <t>250</t>
  </si>
  <si>
    <t>Működési célú átvett pénzeszközök (=225+...+228+238) (B6)</t>
  </si>
  <si>
    <t>264</t>
  </si>
  <si>
    <t>Egyéb felhalmozási célú átvett pénzeszközök (=265+…+275) (B75)</t>
  </si>
  <si>
    <t>266</t>
  </si>
  <si>
    <t>ebből: nonprofit gazdasági társaságok (B75)</t>
  </si>
  <si>
    <t>276</t>
  </si>
  <si>
    <t>Felhalmozási célú átvett pénzeszközök (=251+…+254+264) (B7)</t>
  </si>
  <si>
    <t>Költségvetési bevételek (=43+79+185+215+224+250+276) (B1-B7)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</si>
  <si>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</si>
  <si>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</si>
  <si>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</si>
  <si>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</si>
  <si>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</si>
  <si>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</si>
  <si>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</si>
  <si>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</si>
  <si>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</si>
  <si>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</si>
  <si>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</si>
  <si>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</si>
  <si>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</si>
  <si>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</si>
  <si>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</si>
  <si>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</si>
  <si>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</si>
  <si>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</si>
  <si>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 xml:space="preserve">        Kisbodak Község Önkormányzat                                                                             
 I. Működési célú bevételek és kiadások mérlege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</si>
  <si>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</si>
  <si>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</si>
  <si>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</si>
  <si>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</si>
  <si>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</si>
  <si>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</si>
  <si>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</si>
  <si>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</si>
  <si>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</si>
  <si>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</si>
  <si>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</si>
  <si>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</si>
  <si>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</si>
  <si>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</si>
  <si>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</si>
  <si>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</si>
  <si>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</si>
  <si>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</si>
  <si>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</si>
  <si>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</si>
  <si>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</si>
  <si>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</si>
  <si>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</si>
  <si>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</si>
  <si>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</si>
  <si>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</si>
  <si>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</si>
  <si>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</si>
  <si>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</si>
  <si>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</si>
  <si>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</si>
  <si>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</si>
  <si>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</si>
  <si>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</si>
  <si>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</si>
  <si>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</si>
  <si>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</si>
  <si>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</si>
  <si>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</si>
  <si>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</si>
  <si>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</si>
  <si>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</si>
  <si>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</si>
  <si>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</si>
  <si>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</si>
  <si>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</si>
  <si>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</si>
  <si>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</si>
  <si>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</si>
  <si>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</si>
  <si>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</si>
  <si>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</si>
  <si>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</si>
  <si>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</si>
  <si>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</si>
  <si>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</si>
  <si>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</si>
  <si>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</si>
  <si>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</si>
  <si>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</si>
  <si>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</si>
  <si>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</si>
  <si>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</si>
  <si>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</si>
  <si>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</si>
  <si>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Kisbodak Község Önkormányzat   
II. Felhalmozási célú bevételek és kiadások mérlege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</si>
  <si>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</si>
  <si>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</si>
  <si>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</si>
  <si>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</si>
  <si>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</si>
  <si>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</si>
  <si>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</si>
  <si>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</si>
  <si>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</si>
  <si>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</si>
  <si>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</si>
  <si>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</si>
  <si>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</si>
  <si>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</si>
  <si>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</si>
  <si>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</si>
  <si>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</si>
  <si>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</si>
  <si>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</si>
  <si>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</si>
  <si>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</si>
  <si>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</si>
  <si>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</si>
  <si>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</si>
  <si>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</si>
  <si>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</si>
  <si>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</si>
  <si>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</si>
  <si>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</si>
  <si>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2015. évi módosított előirányzat</t>
  </si>
  <si>
    <t>2015. évi előirányzat</t>
  </si>
  <si>
    <t>Adatok ezer forintban !</t>
  </si>
  <si>
    <t>Egyéb finanszírozási kiadás</t>
  </si>
  <si>
    <t xml:space="preserve"> Adatok ezer  forintban !</t>
  </si>
</sst>
</file>

<file path=xl/styles.xml><?xml version="1.0" encoding="utf-8"?>
<styleSheet xmlns="http://schemas.openxmlformats.org/spreadsheetml/2006/main">
  <numFmts count="1">
    <numFmt numFmtId="165" formatCode="#,###"/>
  </numFmts>
  <fonts count="22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7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165" fontId="11" fillId="0" borderId="0" xfId="2" applyNumberFormat="1" applyFont="1" applyFill="1" applyBorder="1" applyAlignment="1">
      <alignment textRotation="180"/>
    </xf>
    <xf numFmtId="165" fontId="10" fillId="0" borderId="0" xfId="2" applyNumberFormat="1" applyFill="1" applyAlignment="1">
      <alignment horizontal="center" vertical="center" wrapText="1"/>
    </xf>
    <xf numFmtId="165" fontId="11" fillId="0" borderId="3" xfId="2" applyNumberFormat="1" applyFont="1" applyFill="1" applyBorder="1" applyAlignment="1">
      <alignment textRotation="180"/>
    </xf>
    <xf numFmtId="165" fontId="14" fillId="0" borderId="4" xfId="2" applyNumberFormat="1" applyFont="1" applyFill="1" applyBorder="1" applyAlignment="1">
      <alignment horizontal="centerContinuous" vertical="center" wrapText="1"/>
    </xf>
    <xf numFmtId="165" fontId="14" fillId="0" borderId="5" xfId="2" applyNumberFormat="1" applyFont="1" applyFill="1" applyBorder="1" applyAlignment="1">
      <alignment horizontal="centerContinuous" vertical="center" wrapText="1"/>
    </xf>
    <xf numFmtId="165" fontId="10" fillId="0" borderId="3" xfId="2" applyNumberFormat="1" applyFont="1" applyFill="1" applyBorder="1" applyAlignment="1">
      <alignment vertical="top" textRotation="180" wrapText="1"/>
    </xf>
    <xf numFmtId="165" fontId="14" fillId="0" borderId="4" xfId="2" applyNumberFormat="1" applyFont="1" applyFill="1" applyBorder="1" applyAlignment="1">
      <alignment horizontal="center" vertical="center" wrapText="1"/>
    </xf>
    <xf numFmtId="165" fontId="14" fillId="0" borderId="6" xfId="2" applyNumberFormat="1" applyFont="1" applyFill="1" applyBorder="1" applyAlignment="1">
      <alignment horizontal="center" vertical="center" wrapText="1"/>
    </xf>
    <xf numFmtId="165" fontId="14" fillId="0" borderId="3" xfId="2" applyNumberFormat="1" applyFont="1" applyFill="1" applyBorder="1" applyAlignment="1">
      <alignment horizontal="center" vertical="center" wrapText="1"/>
    </xf>
    <xf numFmtId="165" fontId="15" fillId="0" borderId="4" xfId="2" applyNumberFormat="1" applyFont="1" applyFill="1" applyBorder="1" applyAlignment="1">
      <alignment horizontal="center" vertical="center" wrapText="1"/>
    </xf>
    <xf numFmtId="165" fontId="15" fillId="0" borderId="7" xfId="2" applyNumberFormat="1" applyFont="1" applyFill="1" applyBorder="1" applyAlignment="1">
      <alignment horizontal="center" vertical="center" wrapText="1"/>
    </xf>
    <xf numFmtId="165" fontId="15" fillId="0" borderId="6" xfId="2" applyNumberFormat="1" applyFont="1" applyFill="1" applyBorder="1" applyAlignment="1">
      <alignment horizontal="center" vertical="center" wrapText="1"/>
    </xf>
    <xf numFmtId="165" fontId="15" fillId="0" borderId="3" xfId="2" applyNumberFormat="1" applyFont="1" applyFill="1" applyBorder="1" applyAlignment="1">
      <alignment horizontal="center" vertical="center" wrapText="1"/>
    </xf>
    <xf numFmtId="165" fontId="10" fillId="0" borderId="8" xfId="2" applyNumberFormat="1" applyFill="1" applyBorder="1" applyAlignment="1">
      <alignment horizontal="right" vertical="top" readingOrder="1"/>
    </xf>
    <xf numFmtId="165" fontId="16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0" xfId="3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0" xfId="3" applyNumberFormat="1" applyFont="1" applyFill="1" applyBorder="1" applyAlignment="1" applyProtection="1">
      <alignment vertical="center" wrapText="1"/>
      <protection locked="0"/>
    </xf>
    <xf numFmtId="165" fontId="10" fillId="0" borderId="12" xfId="2" applyNumberFormat="1" applyFill="1" applyBorder="1" applyAlignment="1">
      <alignment horizontal="right" vertical="top" readingOrder="1"/>
    </xf>
    <xf numFmtId="165" fontId="16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4" xfId="2" applyNumberFormat="1" applyFont="1" applyFill="1" applyBorder="1" applyAlignment="1" applyProtection="1">
      <alignment vertical="center" wrapText="1"/>
      <protection locked="0"/>
    </xf>
    <xf numFmtId="165" fontId="16" fillId="0" borderId="15" xfId="3" applyNumberFormat="1" applyFont="1" applyFill="1" applyBorder="1" applyAlignment="1" applyProtection="1">
      <alignment vertical="center" wrapText="1"/>
      <protection locked="0"/>
    </xf>
    <xf numFmtId="165" fontId="16" fillId="0" borderId="15" xfId="2" applyNumberFormat="1" applyFont="1" applyFill="1" applyBorder="1" applyAlignment="1" applyProtection="1">
      <alignment vertical="center" wrapText="1"/>
      <protection locked="0"/>
    </xf>
    <xf numFmtId="165" fontId="16" fillId="0" borderId="16" xfId="3" applyNumberFormat="1" applyFont="1" applyFill="1" applyBorder="1" applyAlignment="1" applyProtection="1">
      <alignment vertical="center" wrapText="1"/>
      <protection locked="0"/>
    </xf>
    <xf numFmtId="165" fontId="16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2" applyNumberFormat="1" applyFill="1" applyBorder="1" applyAlignment="1" applyProtection="1">
      <alignment horizontal="center" vertical="center" wrapText="1"/>
      <protection locked="0"/>
    </xf>
    <xf numFmtId="165" fontId="10" fillId="0" borderId="17" xfId="2" applyNumberFormat="1" applyFill="1" applyBorder="1" applyAlignment="1">
      <alignment horizontal="right" vertical="top" readingOrder="1"/>
    </xf>
    <xf numFmtId="165" fontId="16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9" xfId="2" applyNumberFormat="1" applyFont="1" applyFill="1" applyBorder="1" applyAlignment="1" applyProtection="1">
      <alignment vertical="center" wrapText="1"/>
      <protection locked="0"/>
    </xf>
    <xf numFmtId="165" fontId="16" fillId="0" borderId="16" xfId="2" applyNumberFormat="1" applyFont="1" applyFill="1" applyBorder="1" applyAlignment="1" applyProtection="1">
      <alignment vertical="center" wrapText="1"/>
      <protection locked="0"/>
    </xf>
    <xf numFmtId="165" fontId="10" fillId="0" borderId="3" xfId="2" applyNumberFormat="1" applyFill="1" applyBorder="1" applyAlignment="1">
      <alignment horizontal="right" vertical="top" readingOrder="1"/>
    </xf>
    <xf numFmtId="165" fontId="15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6" xfId="2" applyNumberFormat="1" applyFont="1" applyFill="1" applyBorder="1" applyAlignment="1" applyProtection="1">
      <alignment vertical="center" wrapText="1"/>
    </xf>
    <xf numFmtId="165" fontId="15" fillId="0" borderId="3" xfId="2" applyNumberFormat="1" applyFont="1" applyFill="1" applyBorder="1" applyAlignment="1" applyProtection="1">
      <alignment horizontal="left" vertical="center" wrapText="1" indent="1"/>
    </xf>
    <xf numFmtId="165" fontId="15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1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1" xfId="2" applyNumberFormat="1" applyFont="1" applyFill="1" applyBorder="1" applyAlignment="1" applyProtection="1">
      <alignment horizontal="right" vertical="center" wrapText="1"/>
      <protection locked="0"/>
    </xf>
    <xf numFmtId="165" fontId="15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15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5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6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25" xfId="2" applyNumberFormat="1" applyFill="1" applyBorder="1" applyAlignment="1">
      <alignment horizontal="right" vertical="top" readingOrder="1"/>
    </xf>
    <xf numFmtId="165" fontId="15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4" xfId="2" applyNumberFormat="1" applyFont="1" applyFill="1" applyBorder="1" applyAlignment="1">
      <alignment horizontal="left" vertical="center" wrapText="1" indent="1"/>
    </xf>
    <xf numFmtId="165" fontId="19" fillId="0" borderId="3" xfId="2" applyNumberFormat="1" applyFont="1" applyFill="1" applyBorder="1" applyAlignment="1">
      <alignment horizontal="left" vertical="center" wrapText="1" indent="1"/>
    </xf>
    <xf numFmtId="165" fontId="10" fillId="0" borderId="25" xfId="2" applyNumberFormat="1" applyFont="1" applyFill="1" applyBorder="1" applyAlignment="1">
      <alignment vertical="top"/>
    </xf>
    <xf numFmtId="165" fontId="15" fillId="0" borderId="4" xfId="2" applyNumberFormat="1" applyFont="1" applyFill="1" applyBorder="1" applyAlignment="1">
      <alignment horizontal="left" vertical="center" wrapText="1" indent="1"/>
    </xf>
    <xf numFmtId="165" fontId="15" fillId="0" borderId="6" xfId="2" applyNumberFormat="1" applyFont="1" applyFill="1" applyBorder="1" applyAlignment="1" applyProtection="1">
      <alignment horizontal="right" vertical="center" wrapText="1"/>
    </xf>
    <xf numFmtId="165" fontId="15" fillId="0" borderId="3" xfId="2" applyNumberFormat="1" applyFont="1" applyFill="1" applyBorder="1" applyAlignment="1">
      <alignment horizontal="left" vertical="center" wrapText="1" indent="1"/>
    </xf>
    <xf numFmtId="165" fontId="10" fillId="0" borderId="0" xfId="2" applyNumberFormat="1" applyFill="1" applyAlignment="1">
      <alignment vertical="center" wrapText="1"/>
    </xf>
    <xf numFmtId="165" fontId="10" fillId="0" borderId="0" xfId="2" applyNumberFormat="1" applyFill="1" applyAlignment="1">
      <alignment horizontal="centerContinuous" vertical="center"/>
    </xf>
    <xf numFmtId="165" fontId="13" fillId="0" borderId="0" xfId="2" applyNumberFormat="1" applyFont="1" applyFill="1" applyAlignment="1">
      <alignment horizontal="right" vertical="center"/>
    </xf>
    <xf numFmtId="165" fontId="14" fillId="0" borderId="3" xfId="2" applyNumberFormat="1" applyFont="1" applyFill="1" applyBorder="1" applyAlignment="1">
      <alignment horizontal="centerContinuous" vertical="center" wrapText="1"/>
    </xf>
    <xf numFmtId="165" fontId="14" fillId="0" borderId="0" xfId="2" applyNumberFormat="1" applyFont="1" applyFill="1" applyBorder="1" applyAlignment="1">
      <alignment vertical="center" wrapText="1"/>
    </xf>
    <xf numFmtId="165" fontId="14" fillId="0" borderId="26" xfId="2" applyNumberFormat="1" applyFont="1" applyFill="1" applyBorder="1" applyAlignment="1">
      <alignment horizontal="center" vertical="center" wrapText="1"/>
    </xf>
    <xf numFmtId="165" fontId="14" fillId="0" borderId="25" xfId="2" applyNumberFormat="1" applyFont="1" applyFill="1" applyBorder="1" applyAlignment="1">
      <alignment horizontal="center" vertical="center" wrapText="1"/>
    </xf>
    <xf numFmtId="165" fontId="14" fillId="0" borderId="27" xfId="2" applyNumberFormat="1" applyFont="1" applyFill="1" applyBorder="1" applyAlignment="1">
      <alignment horizontal="center" vertical="center" wrapText="1"/>
    </xf>
    <xf numFmtId="165" fontId="14" fillId="0" borderId="0" xfId="2" applyNumberFormat="1" applyFont="1" applyFill="1" applyBorder="1" applyAlignment="1">
      <alignment horizontal="center" vertical="center" wrapText="1"/>
    </xf>
    <xf numFmtId="165" fontId="15" fillId="0" borderId="28" xfId="2" applyNumberFormat="1" applyFont="1" applyFill="1" applyBorder="1" applyAlignment="1">
      <alignment horizontal="center" vertical="center" wrapText="1"/>
    </xf>
    <xf numFmtId="165" fontId="15" fillId="0" borderId="5" xfId="2" applyNumberFormat="1" applyFont="1" applyFill="1" applyBorder="1" applyAlignment="1">
      <alignment horizontal="center" vertical="center" wrapText="1"/>
    </xf>
    <xf numFmtId="165" fontId="15" fillId="0" borderId="0" xfId="2" applyNumberFormat="1" applyFont="1" applyFill="1" applyBorder="1" applyAlignment="1">
      <alignment horizontal="center" vertical="center" wrapText="1"/>
    </xf>
    <xf numFmtId="165" fontId="10" fillId="0" borderId="29" xfId="2" applyNumberFormat="1" applyFill="1" applyBorder="1" applyAlignment="1">
      <alignment horizontal="left" vertical="center" wrapText="1" indent="1"/>
    </xf>
    <xf numFmtId="165" fontId="16" fillId="0" borderId="0" xfId="2" applyNumberFormat="1" applyFont="1" applyFill="1" applyBorder="1" applyAlignment="1" applyProtection="1">
      <alignment vertical="center" wrapText="1"/>
      <protection locked="0"/>
    </xf>
    <xf numFmtId="165" fontId="10" fillId="0" borderId="30" xfId="2" applyNumberFormat="1" applyFill="1" applyBorder="1" applyAlignment="1">
      <alignment horizontal="left" vertical="center" wrapText="1" indent="1"/>
    </xf>
    <xf numFmtId="165" fontId="16" fillId="0" borderId="1" xfId="2" applyNumberFormat="1" applyFont="1" applyFill="1" applyBorder="1" applyAlignment="1" applyProtection="1">
      <alignment vertical="center" wrapText="1"/>
      <protection locked="0"/>
    </xf>
    <xf numFmtId="165" fontId="16" fillId="0" borderId="31" xfId="2" applyNumberFormat="1" applyFont="1" applyFill="1" applyBorder="1" applyAlignment="1" applyProtection="1">
      <alignment vertical="center" wrapText="1"/>
      <protection locked="0"/>
    </xf>
    <xf numFmtId="165" fontId="21" fillId="0" borderId="28" xfId="2" applyNumberFormat="1" applyFont="1" applyFill="1" applyBorder="1" applyAlignment="1">
      <alignment horizontal="left" vertical="center" wrapText="1" indent="1"/>
    </xf>
    <xf numFmtId="165" fontId="15" fillId="0" borderId="26" xfId="2" applyNumberFormat="1" applyFont="1" applyFill="1" applyBorder="1" applyAlignment="1" applyProtection="1">
      <alignment vertical="center" wrapText="1"/>
    </xf>
    <xf numFmtId="165" fontId="15" fillId="0" borderId="0" xfId="2" applyNumberFormat="1" applyFont="1" applyFill="1" applyBorder="1" applyAlignment="1" applyProtection="1">
      <alignment vertical="center" wrapText="1"/>
    </xf>
    <xf numFmtId="165" fontId="10" fillId="0" borderId="29" xfId="2" applyNumberFormat="1" applyFont="1" applyFill="1" applyBorder="1" applyAlignment="1">
      <alignment horizontal="left" vertical="center" wrapText="1" indent="1"/>
    </xf>
    <xf numFmtId="165" fontId="15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0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32" xfId="2" applyNumberFormat="1" applyFill="1" applyBorder="1" applyAlignment="1">
      <alignment horizontal="left" vertical="center" wrapText="1" indent="1"/>
    </xf>
    <xf numFmtId="165" fontId="10" fillId="0" borderId="28" xfId="2" applyNumberFormat="1" applyFill="1" applyBorder="1" applyAlignment="1">
      <alignment horizontal="left" vertical="center" wrapText="1" indent="1"/>
    </xf>
    <xf numFmtId="165" fontId="16" fillId="0" borderId="6" xfId="2" applyNumberFormat="1" applyFont="1" applyFill="1" applyBorder="1" applyAlignment="1" applyProtection="1">
      <alignment vertical="center" wrapText="1"/>
    </xf>
    <xf numFmtId="165" fontId="16" fillId="0" borderId="0" xfId="2" applyNumberFormat="1" applyFont="1" applyFill="1" applyBorder="1" applyAlignment="1" applyProtection="1">
      <alignment vertical="center" wrapText="1"/>
    </xf>
    <xf numFmtId="165" fontId="15" fillId="0" borderId="26" xfId="2" applyNumberFormat="1" applyFont="1" applyFill="1" applyBorder="1" applyAlignment="1">
      <alignment vertical="center" wrapText="1"/>
    </xf>
    <xf numFmtId="165" fontId="15" fillId="0" borderId="6" xfId="2" applyNumberFormat="1" applyFont="1" applyFill="1" applyBorder="1" applyAlignment="1">
      <alignment vertical="center" wrapText="1"/>
    </xf>
    <xf numFmtId="165" fontId="15" fillId="0" borderId="0" xfId="2" applyNumberFormat="1" applyFont="1" applyFill="1" applyBorder="1" applyAlignment="1">
      <alignment vertical="center" wrapText="1"/>
    </xf>
    <xf numFmtId="165" fontId="15" fillId="0" borderId="25" xfId="2" applyNumberFormat="1" applyFont="1" applyFill="1" applyBorder="1" applyAlignment="1">
      <alignment horizontal="left" vertical="center" wrapText="1" indent="1"/>
    </xf>
    <xf numFmtId="165" fontId="15" fillId="0" borderId="33" xfId="2" applyNumberFormat="1" applyFont="1" applyFill="1" applyBorder="1" applyAlignment="1">
      <alignment horizontal="left" vertical="center" wrapText="1" indent="1"/>
    </xf>
    <xf numFmtId="165" fontId="15" fillId="0" borderId="0" xfId="2" applyNumberFormat="1" applyFont="1" applyFill="1" applyBorder="1" applyAlignment="1" applyProtection="1">
      <alignment horizontal="right" vertical="center" wrapText="1"/>
    </xf>
    <xf numFmtId="165" fontId="15" fillId="0" borderId="34" xfId="2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" vertical="top" wrapText="1"/>
    </xf>
    <xf numFmtId="0" fontId="0" fillId="0" borderId="0" xfId="0" applyFill="1"/>
    <xf numFmtId="0" fontId="4" fillId="0" borderId="35" xfId="0" applyFont="1" applyFill="1" applyBorder="1" applyAlignment="1">
      <alignment horizontal="center" vertical="top" wrapText="1"/>
    </xf>
    <xf numFmtId="0" fontId="0" fillId="0" borderId="35" xfId="0" applyFill="1" applyBorder="1"/>
    <xf numFmtId="165" fontId="12" fillId="0" borderId="0" xfId="2" applyNumberFormat="1" applyFont="1" applyFill="1" applyAlignment="1">
      <alignment horizontal="center" wrapText="1"/>
    </xf>
    <xf numFmtId="165" fontId="13" fillId="0" borderId="0" xfId="2" applyNumberFormat="1" applyFont="1" applyFill="1" applyBorder="1" applyAlignment="1">
      <alignment horizontal="right" vertical="center"/>
    </xf>
    <xf numFmtId="165" fontId="14" fillId="0" borderId="36" xfId="2" applyNumberFormat="1" applyFont="1" applyFill="1" applyBorder="1" applyAlignment="1">
      <alignment horizontal="center" vertical="center" wrapText="1"/>
    </xf>
    <xf numFmtId="165" fontId="14" fillId="0" borderId="5" xfId="2" applyNumberFormat="1" applyFont="1" applyFill="1" applyBorder="1" applyAlignment="1">
      <alignment horizontal="center" vertical="center" wrapText="1"/>
    </xf>
    <xf numFmtId="165" fontId="19" fillId="0" borderId="37" xfId="2" applyNumberFormat="1" applyFont="1" applyFill="1" applyBorder="1" applyAlignment="1">
      <alignment horizontal="center" vertical="center" wrapText="1"/>
    </xf>
    <xf numFmtId="165" fontId="19" fillId="0" borderId="32" xfId="2" applyNumberFormat="1" applyFont="1" applyFill="1" applyBorder="1" applyAlignment="1">
      <alignment horizontal="center" vertical="center" wrapText="1"/>
    </xf>
    <xf numFmtId="165" fontId="14" fillId="0" borderId="38" xfId="2" applyNumberFormat="1" applyFont="1" applyFill="1" applyBorder="1" applyAlignment="1">
      <alignment horizontal="center" vertical="center" wrapText="1"/>
    </xf>
    <xf numFmtId="165" fontId="14" fillId="0" borderId="39" xfId="2" applyNumberFormat="1" applyFont="1" applyFill="1" applyBorder="1" applyAlignment="1">
      <alignment horizontal="center" vertical="center" wrapText="1"/>
    </xf>
    <xf numFmtId="165" fontId="20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D61"/>
  <sheetViews>
    <sheetView tabSelected="1" view="pageLayout" workbookViewId="0">
      <selection activeCell="M8" sqref="M8"/>
    </sheetView>
  </sheetViews>
  <sheetFormatPr defaultRowHeight="12.75"/>
  <cols>
    <col min="1" max="1" width="7.42578125" customWidth="1"/>
    <col min="2" max="2" width="76.7109375" customWidth="1"/>
    <col min="3" max="3" width="15.7109375" customWidth="1"/>
    <col min="4" max="4" width="15.5703125" customWidth="1"/>
  </cols>
  <sheetData>
    <row r="1" spans="1:4" ht="36" customHeight="1">
      <c r="A1" s="106" t="s">
        <v>200</v>
      </c>
      <c r="B1" s="107"/>
      <c r="C1" s="107"/>
      <c r="D1" s="107"/>
    </row>
    <row r="2" spans="1:4" ht="47.25" customHeight="1">
      <c r="A2" s="7"/>
      <c r="B2" s="7" t="s">
        <v>3</v>
      </c>
      <c r="C2" s="7" t="s">
        <v>204</v>
      </c>
      <c r="D2" s="7" t="s">
        <v>205</v>
      </c>
    </row>
    <row r="3" spans="1:4">
      <c r="A3" s="1" t="s">
        <v>0</v>
      </c>
      <c r="B3" s="2" t="s">
        <v>4</v>
      </c>
      <c r="C3" s="3">
        <v>2287</v>
      </c>
      <c r="D3" s="3">
        <v>3151</v>
      </c>
    </row>
    <row r="4" spans="1:4">
      <c r="A4" s="1" t="s">
        <v>5</v>
      </c>
      <c r="B4" s="2" t="s">
        <v>6</v>
      </c>
      <c r="C4" s="3">
        <v>64</v>
      </c>
      <c r="D4" s="3">
        <v>64</v>
      </c>
    </row>
    <row r="5" spans="1:4">
      <c r="A5" s="1" t="s">
        <v>7</v>
      </c>
      <c r="B5" s="2" t="s">
        <v>8</v>
      </c>
      <c r="C5" s="3">
        <v>0</v>
      </c>
      <c r="D5" s="3">
        <v>241</v>
      </c>
    </row>
    <row r="6" spans="1:4">
      <c r="A6" s="4" t="s">
        <v>9</v>
      </c>
      <c r="B6" s="5" t="s">
        <v>10</v>
      </c>
      <c r="C6" s="6">
        <v>2351</v>
      </c>
      <c r="D6" s="6">
        <v>3456</v>
      </c>
    </row>
    <row r="7" spans="1:4">
      <c r="A7" s="1" t="s">
        <v>11</v>
      </c>
      <c r="B7" s="2" t="s">
        <v>12</v>
      </c>
      <c r="C7" s="3">
        <v>1548</v>
      </c>
      <c r="D7" s="3">
        <v>1548</v>
      </c>
    </row>
    <row r="8" spans="1:4">
      <c r="A8" s="1" t="s">
        <v>13</v>
      </c>
      <c r="B8" s="2" t="s">
        <v>14</v>
      </c>
      <c r="C8" s="3">
        <v>378</v>
      </c>
      <c r="D8" s="3">
        <v>384</v>
      </c>
    </row>
    <row r="9" spans="1:4">
      <c r="A9" s="4" t="s">
        <v>15</v>
      </c>
      <c r="B9" s="5" t="s">
        <v>16</v>
      </c>
      <c r="C9" s="6">
        <v>1926</v>
      </c>
      <c r="D9" s="6">
        <v>1932</v>
      </c>
    </row>
    <row r="10" spans="1:4">
      <c r="A10" s="4" t="s">
        <v>17</v>
      </c>
      <c r="B10" s="5" t="s">
        <v>18</v>
      </c>
      <c r="C10" s="6">
        <v>4277</v>
      </c>
      <c r="D10" s="6">
        <v>5388</v>
      </c>
    </row>
    <row r="11" spans="1:4" ht="25.5">
      <c r="A11" s="4" t="s">
        <v>19</v>
      </c>
      <c r="B11" s="5" t="s">
        <v>20</v>
      </c>
      <c r="C11" s="6">
        <v>1166</v>
      </c>
      <c r="D11" s="6">
        <v>1297</v>
      </c>
    </row>
    <row r="12" spans="1:4">
      <c r="A12" s="1" t="s">
        <v>21</v>
      </c>
      <c r="B12" s="2" t="s">
        <v>22</v>
      </c>
      <c r="C12" s="3">
        <v>0</v>
      </c>
      <c r="D12" s="3">
        <v>0</v>
      </c>
    </row>
    <row r="13" spans="1:4">
      <c r="A13" s="1" t="s">
        <v>23</v>
      </c>
      <c r="B13" s="2" t="s">
        <v>24</v>
      </c>
      <c r="C13" s="3">
        <v>0</v>
      </c>
      <c r="D13" s="3">
        <v>0</v>
      </c>
    </row>
    <row r="14" spans="1:4">
      <c r="A14" s="1" t="s">
        <v>25</v>
      </c>
      <c r="B14" s="2" t="s">
        <v>26</v>
      </c>
      <c r="C14" s="3">
        <v>0</v>
      </c>
      <c r="D14" s="3">
        <v>0</v>
      </c>
    </row>
    <row r="15" spans="1:4">
      <c r="A15" s="1" t="s">
        <v>27</v>
      </c>
      <c r="B15" s="2" t="s">
        <v>28</v>
      </c>
      <c r="C15" s="3">
        <v>713</v>
      </c>
      <c r="D15" s="3">
        <v>1058</v>
      </c>
    </row>
    <row r="16" spans="1:4">
      <c r="A16" s="4" t="s">
        <v>29</v>
      </c>
      <c r="B16" s="5" t="s">
        <v>30</v>
      </c>
      <c r="C16" s="6">
        <v>713</v>
      </c>
      <c r="D16" s="6">
        <v>1058</v>
      </c>
    </row>
    <row r="17" spans="1:4">
      <c r="A17" s="1" t="s">
        <v>31</v>
      </c>
      <c r="B17" s="2" t="s">
        <v>32</v>
      </c>
      <c r="C17" s="3">
        <v>95</v>
      </c>
      <c r="D17" s="3">
        <v>95</v>
      </c>
    </row>
    <row r="18" spans="1:4">
      <c r="A18" s="1" t="s">
        <v>33</v>
      </c>
      <c r="B18" s="2" t="s">
        <v>34</v>
      </c>
      <c r="C18" s="3">
        <v>56</v>
      </c>
      <c r="D18" s="3">
        <v>140</v>
      </c>
    </row>
    <row r="19" spans="1:4">
      <c r="A19" s="4" t="s">
        <v>35</v>
      </c>
      <c r="B19" s="5" t="s">
        <v>36</v>
      </c>
      <c r="C19" s="6">
        <v>151</v>
      </c>
      <c r="D19" s="6">
        <v>235</v>
      </c>
    </row>
    <row r="20" spans="1:4">
      <c r="A20" s="1" t="s">
        <v>37</v>
      </c>
      <c r="B20" s="2" t="s">
        <v>38</v>
      </c>
      <c r="C20" s="3">
        <v>1450</v>
      </c>
      <c r="D20" s="3">
        <v>1450</v>
      </c>
    </row>
    <row r="21" spans="1:4">
      <c r="A21" s="1" t="s">
        <v>39</v>
      </c>
      <c r="B21" s="2" t="s">
        <v>40</v>
      </c>
      <c r="C21" s="3">
        <v>0</v>
      </c>
      <c r="D21" s="3">
        <v>12</v>
      </c>
    </row>
    <row r="22" spans="1:4">
      <c r="A22" s="1" t="s">
        <v>41</v>
      </c>
      <c r="B22" s="2" t="s">
        <v>42</v>
      </c>
      <c r="C22" s="3">
        <v>2127</v>
      </c>
      <c r="D22" s="3">
        <v>2127</v>
      </c>
    </row>
    <row r="23" spans="1:4">
      <c r="A23" s="1" t="s">
        <v>43</v>
      </c>
      <c r="B23" s="2" t="s">
        <v>44</v>
      </c>
      <c r="C23" s="3">
        <v>0</v>
      </c>
      <c r="D23" s="3">
        <v>12</v>
      </c>
    </row>
    <row r="24" spans="1:4">
      <c r="A24" s="1" t="s">
        <v>45</v>
      </c>
      <c r="B24" s="2" t="s">
        <v>46</v>
      </c>
      <c r="C24" s="3">
        <v>2037</v>
      </c>
      <c r="D24" s="3">
        <v>2037</v>
      </c>
    </row>
    <row r="25" spans="1:4">
      <c r="A25" s="4" t="s">
        <v>47</v>
      </c>
      <c r="B25" s="5" t="s">
        <v>48</v>
      </c>
      <c r="C25" s="6">
        <v>5614</v>
      </c>
      <c r="D25" s="6">
        <v>5638</v>
      </c>
    </row>
    <row r="26" spans="1:4">
      <c r="A26" s="1" t="s">
        <v>49</v>
      </c>
      <c r="B26" s="2" t="s">
        <v>50</v>
      </c>
      <c r="C26" s="3">
        <v>1698</v>
      </c>
      <c r="D26" s="3">
        <v>1698</v>
      </c>
    </row>
    <row r="27" spans="1:4">
      <c r="A27" s="1" t="s">
        <v>51</v>
      </c>
      <c r="B27" s="2" t="s">
        <v>52</v>
      </c>
      <c r="C27" s="3">
        <v>305</v>
      </c>
      <c r="D27" s="3">
        <v>729</v>
      </c>
    </row>
    <row r="28" spans="1:4">
      <c r="A28" s="4" t="s">
        <v>53</v>
      </c>
      <c r="B28" s="5" t="s">
        <v>54</v>
      </c>
      <c r="C28" s="6">
        <v>2003</v>
      </c>
      <c r="D28" s="6">
        <v>2427</v>
      </c>
    </row>
    <row r="29" spans="1:4">
      <c r="A29" s="4" t="s">
        <v>55</v>
      </c>
      <c r="B29" s="5" t="s">
        <v>56</v>
      </c>
      <c r="C29" s="6">
        <v>8481</v>
      </c>
      <c r="D29" s="6">
        <v>9358</v>
      </c>
    </row>
    <row r="30" spans="1:4">
      <c r="A30" s="1" t="s">
        <v>57</v>
      </c>
      <c r="B30" s="2" t="s">
        <v>58</v>
      </c>
      <c r="C30" s="3">
        <v>0</v>
      </c>
      <c r="D30" s="3">
        <v>12</v>
      </c>
    </row>
    <row r="31" spans="1:4">
      <c r="A31" s="1" t="s">
        <v>59</v>
      </c>
      <c r="B31" s="2" t="s">
        <v>60</v>
      </c>
      <c r="C31" s="3">
        <v>0</v>
      </c>
      <c r="D31" s="3">
        <v>0</v>
      </c>
    </row>
    <row r="32" spans="1:4">
      <c r="A32" s="1" t="s">
        <v>61</v>
      </c>
      <c r="B32" s="2" t="s">
        <v>62</v>
      </c>
      <c r="C32" s="3">
        <v>0</v>
      </c>
      <c r="D32" s="3">
        <v>34</v>
      </c>
    </row>
    <row r="33" spans="1:4" ht="25.5">
      <c r="A33" s="1" t="s">
        <v>63</v>
      </c>
      <c r="B33" s="2" t="s">
        <v>64</v>
      </c>
      <c r="C33" s="3">
        <v>0</v>
      </c>
      <c r="D33" s="3">
        <v>0</v>
      </c>
    </row>
    <row r="34" spans="1:4">
      <c r="A34" s="1" t="s">
        <v>65</v>
      </c>
      <c r="B34" s="2" t="s">
        <v>66</v>
      </c>
      <c r="C34" s="3">
        <v>0</v>
      </c>
      <c r="D34" s="3">
        <v>60</v>
      </c>
    </row>
    <row r="35" spans="1:4">
      <c r="A35" s="1" t="s">
        <v>67</v>
      </c>
      <c r="B35" s="2" t="s">
        <v>68</v>
      </c>
      <c r="C35" s="3">
        <v>0</v>
      </c>
      <c r="D35" s="3">
        <v>0</v>
      </c>
    </row>
    <row r="36" spans="1:4">
      <c r="A36" s="1" t="s">
        <v>69</v>
      </c>
      <c r="B36" s="2" t="s">
        <v>70</v>
      </c>
      <c r="C36" s="3">
        <v>957</v>
      </c>
      <c r="D36" s="3">
        <v>887</v>
      </c>
    </row>
    <row r="37" spans="1:4">
      <c r="A37" s="1" t="s">
        <v>71</v>
      </c>
      <c r="B37" s="2" t="s">
        <v>72</v>
      </c>
      <c r="C37" s="3">
        <v>0</v>
      </c>
      <c r="D37" s="3">
        <v>0</v>
      </c>
    </row>
    <row r="38" spans="1:4">
      <c r="A38" s="1" t="s">
        <v>73</v>
      </c>
      <c r="B38" s="2" t="s">
        <v>74</v>
      </c>
      <c r="C38" s="3">
        <v>0</v>
      </c>
      <c r="D38" s="3">
        <v>0</v>
      </c>
    </row>
    <row r="39" spans="1:4" ht="25.5">
      <c r="A39" s="1" t="s">
        <v>75</v>
      </c>
      <c r="B39" s="2" t="s">
        <v>76</v>
      </c>
      <c r="C39" s="3">
        <v>0</v>
      </c>
      <c r="D39" s="3">
        <v>0</v>
      </c>
    </row>
    <row r="40" spans="1:4" ht="25.5">
      <c r="A40" s="1" t="s">
        <v>77</v>
      </c>
      <c r="B40" s="2" t="s">
        <v>78</v>
      </c>
      <c r="C40" s="3">
        <v>0</v>
      </c>
      <c r="D40" s="3">
        <v>0</v>
      </c>
    </row>
    <row r="41" spans="1:4">
      <c r="A41" s="4" t="s">
        <v>79</v>
      </c>
      <c r="B41" s="5" t="s">
        <v>80</v>
      </c>
      <c r="C41" s="6">
        <v>957</v>
      </c>
      <c r="D41" s="6">
        <v>993</v>
      </c>
    </row>
    <row r="42" spans="1:4">
      <c r="A42" s="1" t="s">
        <v>81</v>
      </c>
      <c r="B42" s="2" t="s">
        <v>82</v>
      </c>
      <c r="C42" s="3">
        <v>70</v>
      </c>
      <c r="D42" s="3">
        <v>464</v>
      </c>
    </row>
    <row r="43" spans="1:4">
      <c r="A43" s="1" t="s">
        <v>83</v>
      </c>
      <c r="B43" s="2" t="s">
        <v>84</v>
      </c>
      <c r="C43" s="3">
        <v>0</v>
      </c>
      <c r="D43" s="3">
        <v>0</v>
      </c>
    </row>
    <row r="44" spans="1:4">
      <c r="A44" s="1" t="s">
        <v>85</v>
      </c>
      <c r="B44" s="2" t="s">
        <v>86</v>
      </c>
      <c r="C44" s="3">
        <v>0</v>
      </c>
      <c r="D44" s="3">
        <v>0</v>
      </c>
    </row>
    <row r="45" spans="1:4">
      <c r="A45" s="1" t="s">
        <v>87</v>
      </c>
      <c r="B45" s="2" t="s">
        <v>88</v>
      </c>
      <c r="C45" s="3">
        <v>0</v>
      </c>
      <c r="D45" s="3">
        <v>0</v>
      </c>
    </row>
    <row r="46" spans="1:4">
      <c r="A46" s="1" t="s">
        <v>89</v>
      </c>
      <c r="B46" s="2" t="s">
        <v>90</v>
      </c>
      <c r="C46" s="3">
        <v>0</v>
      </c>
      <c r="D46" s="3">
        <v>0</v>
      </c>
    </row>
    <row r="47" spans="1:4">
      <c r="A47" s="1" t="s">
        <v>91</v>
      </c>
      <c r="B47" s="2" t="s">
        <v>92</v>
      </c>
      <c r="C47" s="3">
        <v>180</v>
      </c>
      <c r="D47" s="3">
        <v>261</v>
      </c>
    </row>
    <row r="48" spans="1:4">
      <c r="A48" s="1" t="s">
        <v>93</v>
      </c>
      <c r="B48" s="2" t="s">
        <v>94</v>
      </c>
      <c r="C48" s="3">
        <v>0</v>
      </c>
      <c r="D48" s="3">
        <v>0</v>
      </c>
    </row>
    <row r="49" spans="1:4">
      <c r="A49" s="1" t="s">
        <v>95</v>
      </c>
      <c r="B49" s="2" t="s">
        <v>96</v>
      </c>
      <c r="C49" s="3">
        <v>0</v>
      </c>
      <c r="D49" s="3">
        <v>0</v>
      </c>
    </row>
    <row r="50" spans="1:4">
      <c r="A50" s="1" t="s">
        <v>97</v>
      </c>
      <c r="B50" s="2" t="s">
        <v>98</v>
      </c>
      <c r="C50" s="3">
        <v>9327</v>
      </c>
      <c r="D50" s="3">
        <v>12683</v>
      </c>
    </row>
    <row r="51" spans="1:4" ht="25.5">
      <c r="A51" s="4" t="s">
        <v>99</v>
      </c>
      <c r="B51" s="5" t="s">
        <v>100</v>
      </c>
      <c r="C51" s="6">
        <v>9577</v>
      </c>
      <c r="D51" s="6">
        <v>13408</v>
      </c>
    </row>
    <row r="52" spans="1:4">
      <c r="A52" s="1" t="s">
        <v>101</v>
      </c>
      <c r="B52" s="2" t="s">
        <v>102</v>
      </c>
      <c r="C52" s="3">
        <v>0</v>
      </c>
      <c r="D52" s="3">
        <v>495</v>
      </c>
    </row>
    <row r="53" spans="1:4">
      <c r="A53" s="1" t="s">
        <v>103</v>
      </c>
      <c r="B53" s="2" t="s">
        <v>104</v>
      </c>
      <c r="C53" s="3">
        <v>0</v>
      </c>
      <c r="D53" s="3">
        <v>134</v>
      </c>
    </row>
    <row r="54" spans="1:4">
      <c r="A54" s="4" t="s">
        <v>105</v>
      </c>
      <c r="B54" s="5" t="s">
        <v>106</v>
      </c>
      <c r="C54" s="6">
        <v>0</v>
      </c>
      <c r="D54" s="6">
        <v>629</v>
      </c>
    </row>
    <row r="55" spans="1:4">
      <c r="A55" s="1" t="s">
        <v>107</v>
      </c>
      <c r="B55" s="2" t="s">
        <v>108</v>
      </c>
      <c r="C55" s="3">
        <v>0</v>
      </c>
      <c r="D55" s="3">
        <v>100</v>
      </c>
    </row>
    <row r="56" spans="1:4">
      <c r="A56" s="1" t="s">
        <v>109</v>
      </c>
      <c r="B56" s="2" t="s">
        <v>110</v>
      </c>
      <c r="C56" s="3">
        <v>0</v>
      </c>
      <c r="D56" s="3">
        <v>27</v>
      </c>
    </row>
    <row r="57" spans="1:4">
      <c r="A57" s="4" t="s">
        <v>111</v>
      </c>
      <c r="B57" s="5" t="s">
        <v>112</v>
      </c>
      <c r="C57" s="6">
        <v>0</v>
      </c>
      <c r="D57" s="6">
        <v>127</v>
      </c>
    </row>
    <row r="58" spans="1:4">
      <c r="A58" s="1" t="s">
        <v>113</v>
      </c>
      <c r="B58" s="2" t="s">
        <v>114</v>
      </c>
      <c r="C58" s="3">
        <v>0</v>
      </c>
      <c r="D58" s="3">
        <v>140</v>
      </c>
    </row>
    <row r="59" spans="1:4">
      <c r="A59" s="1" t="s">
        <v>115</v>
      </c>
      <c r="B59" s="2" t="s">
        <v>116</v>
      </c>
      <c r="C59" s="3">
        <v>0</v>
      </c>
      <c r="D59" s="3">
        <v>0</v>
      </c>
    </row>
    <row r="60" spans="1:4" ht="25.5">
      <c r="A60" s="4" t="s">
        <v>117</v>
      </c>
      <c r="B60" s="5" t="s">
        <v>118</v>
      </c>
      <c r="C60" s="6">
        <v>0</v>
      </c>
      <c r="D60" s="6">
        <v>140</v>
      </c>
    </row>
    <row r="61" spans="1:4">
      <c r="A61" s="4" t="s">
        <v>119</v>
      </c>
      <c r="B61" s="5" t="s">
        <v>120</v>
      </c>
      <c r="C61" s="6">
        <v>24458</v>
      </c>
      <c r="D61" s="6">
        <v>31340</v>
      </c>
    </row>
  </sheetData>
  <mergeCells count="1">
    <mergeCell ref="A1:D1"/>
  </mergeCells>
  <phoneticPr fontId="9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3/2016 (III.31)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D43"/>
  <sheetViews>
    <sheetView view="pageLayout" topLeftCell="E1" workbookViewId="0">
      <selection activeCell="M4" sqref="M4"/>
    </sheetView>
  </sheetViews>
  <sheetFormatPr defaultRowHeight="12.75"/>
  <cols>
    <col min="1" max="1" width="8.140625" customWidth="1"/>
    <col min="2" max="2" width="82" customWidth="1"/>
    <col min="3" max="3" width="14.7109375" customWidth="1"/>
    <col min="4" max="4" width="15" customWidth="1"/>
  </cols>
  <sheetData>
    <row r="1" spans="1:4" ht="34.5" customHeight="1">
      <c r="A1" s="108" t="s">
        <v>201</v>
      </c>
      <c r="B1" s="109"/>
      <c r="C1" s="109"/>
      <c r="D1" s="109"/>
    </row>
    <row r="2" spans="1:4" ht="48" customHeight="1">
      <c r="A2" s="8"/>
      <c r="B2" s="8" t="s">
        <v>3</v>
      </c>
      <c r="C2" s="8" t="s">
        <v>204</v>
      </c>
      <c r="D2" s="8" t="s">
        <v>205</v>
      </c>
    </row>
    <row r="3" spans="1:4">
      <c r="A3" s="1" t="s">
        <v>0</v>
      </c>
      <c r="B3" s="2" t="s">
        <v>121</v>
      </c>
      <c r="C3" s="3">
        <v>6693</v>
      </c>
      <c r="D3" s="3">
        <v>6716</v>
      </c>
    </row>
    <row r="4" spans="1:4" ht="25.5">
      <c r="A4" s="1" t="s">
        <v>1</v>
      </c>
      <c r="B4" s="2" t="s">
        <v>122</v>
      </c>
      <c r="C4" s="3">
        <v>957</v>
      </c>
      <c r="D4" s="3">
        <v>980</v>
      </c>
    </row>
    <row r="5" spans="1:4">
      <c r="A5" s="1" t="s">
        <v>2</v>
      </c>
      <c r="B5" s="2" t="s">
        <v>123</v>
      </c>
      <c r="C5" s="3">
        <v>1200</v>
      </c>
      <c r="D5" s="3">
        <v>1200</v>
      </c>
    </row>
    <row r="6" spans="1:4">
      <c r="A6" s="1" t="s">
        <v>124</v>
      </c>
      <c r="B6" s="2" t="s">
        <v>125</v>
      </c>
      <c r="C6" s="3">
        <v>0</v>
      </c>
      <c r="D6" s="3">
        <v>254</v>
      </c>
    </row>
    <row r="7" spans="1:4">
      <c r="A7" s="4" t="s">
        <v>5</v>
      </c>
      <c r="B7" s="5" t="s">
        <v>126</v>
      </c>
      <c r="C7" s="6">
        <v>8850</v>
      </c>
      <c r="D7" s="6">
        <v>9150</v>
      </c>
    </row>
    <row r="8" spans="1:4">
      <c r="A8" s="1" t="s">
        <v>29</v>
      </c>
      <c r="B8" s="2" t="s">
        <v>127</v>
      </c>
      <c r="C8" s="3">
        <v>0</v>
      </c>
      <c r="D8" s="3">
        <v>924</v>
      </c>
    </row>
    <row r="9" spans="1:4">
      <c r="A9" s="1" t="s">
        <v>33</v>
      </c>
      <c r="B9" s="2" t="s">
        <v>128</v>
      </c>
      <c r="C9" s="3">
        <v>0</v>
      </c>
      <c r="D9" s="3">
        <v>0</v>
      </c>
    </row>
    <row r="10" spans="1:4">
      <c r="A10" s="1" t="s">
        <v>39</v>
      </c>
      <c r="B10" s="2" t="s">
        <v>129</v>
      </c>
      <c r="C10" s="3">
        <v>0</v>
      </c>
      <c r="D10" s="3">
        <v>0</v>
      </c>
    </row>
    <row r="11" spans="1:4">
      <c r="A11" s="4" t="s">
        <v>43</v>
      </c>
      <c r="B11" s="5" t="s">
        <v>130</v>
      </c>
      <c r="C11" s="6">
        <v>8850</v>
      </c>
      <c r="D11" s="6">
        <v>10074</v>
      </c>
    </row>
    <row r="12" spans="1:4" ht="13.5" customHeight="1">
      <c r="A12" s="1" t="s">
        <v>131</v>
      </c>
      <c r="B12" s="2" t="s">
        <v>132</v>
      </c>
      <c r="C12" s="3">
        <v>0</v>
      </c>
      <c r="D12" s="3">
        <v>308</v>
      </c>
    </row>
    <row r="13" spans="1:4" ht="25.5">
      <c r="A13" s="1" t="s">
        <v>133</v>
      </c>
      <c r="B13" s="2" t="s">
        <v>134</v>
      </c>
      <c r="C13" s="3">
        <v>0</v>
      </c>
      <c r="D13" s="3">
        <v>0</v>
      </c>
    </row>
    <row r="14" spans="1:4">
      <c r="A14" s="4" t="s">
        <v>135</v>
      </c>
      <c r="B14" s="5" t="s">
        <v>136</v>
      </c>
      <c r="C14" s="6">
        <v>0</v>
      </c>
      <c r="D14" s="6">
        <v>308</v>
      </c>
    </row>
    <row r="15" spans="1:4">
      <c r="A15" s="1" t="s">
        <v>137</v>
      </c>
      <c r="B15" s="2" t="s">
        <v>138</v>
      </c>
      <c r="C15" s="3">
        <v>1200</v>
      </c>
      <c r="D15" s="3">
        <v>1430</v>
      </c>
    </row>
    <row r="16" spans="1:4">
      <c r="A16" s="1" t="s">
        <v>139</v>
      </c>
      <c r="B16" s="2" t="s">
        <v>140</v>
      </c>
      <c r="C16" s="3">
        <v>0</v>
      </c>
      <c r="D16" s="3">
        <v>0</v>
      </c>
    </row>
    <row r="17" spans="1:4">
      <c r="A17" s="1" t="s">
        <v>141</v>
      </c>
      <c r="B17" s="2" t="s">
        <v>142</v>
      </c>
      <c r="C17" s="3">
        <v>0</v>
      </c>
      <c r="D17" s="3">
        <v>0</v>
      </c>
    </row>
    <row r="18" spans="1:4">
      <c r="A18" s="1" t="s">
        <v>143</v>
      </c>
      <c r="B18" s="2" t="s">
        <v>144</v>
      </c>
      <c r="C18" s="3">
        <v>4000</v>
      </c>
      <c r="D18" s="3">
        <v>7171</v>
      </c>
    </row>
    <row r="19" spans="1:4" ht="14.25" customHeight="1">
      <c r="A19" s="1" t="s">
        <v>145</v>
      </c>
      <c r="B19" s="2" t="s">
        <v>146</v>
      </c>
      <c r="C19" s="3">
        <v>0</v>
      </c>
      <c r="D19" s="3">
        <v>0</v>
      </c>
    </row>
    <row r="20" spans="1:4">
      <c r="A20" s="1" t="s">
        <v>147</v>
      </c>
      <c r="B20" s="2" t="s">
        <v>148</v>
      </c>
      <c r="C20" s="3">
        <v>1500</v>
      </c>
      <c r="D20" s="3">
        <v>1560</v>
      </c>
    </row>
    <row r="21" spans="1:4">
      <c r="A21" s="1" t="s">
        <v>149</v>
      </c>
      <c r="B21" s="2" t="s">
        <v>150</v>
      </c>
      <c r="C21" s="3">
        <v>0</v>
      </c>
      <c r="D21" s="3">
        <v>0</v>
      </c>
    </row>
    <row r="22" spans="1:4">
      <c r="A22" s="4" t="s">
        <v>85</v>
      </c>
      <c r="B22" s="5" t="s">
        <v>151</v>
      </c>
      <c r="C22" s="6">
        <v>5500</v>
      </c>
      <c r="D22" s="6">
        <v>8731</v>
      </c>
    </row>
    <row r="23" spans="1:4">
      <c r="A23" s="1" t="s">
        <v>87</v>
      </c>
      <c r="B23" s="2" t="s">
        <v>152</v>
      </c>
      <c r="C23" s="3">
        <v>42</v>
      </c>
      <c r="D23" s="3">
        <v>42</v>
      </c>
    </row>
    <row r="24" spans="1:4">
      <c r="A24" s="1" t="s">
        <v>153</v>
      </c>
      <c r="B24" s="2" t="s">
        <v>154</v>
      </c>
      <c r="C24" s="3">
        <v>0</v>
      </c>
      <c r="D24" s="3">
        <v>0</v>
      </c>
    </row>
    <row r="25" spans="1:4">
      <c r="A25" s="4" t="s">
        <v>155</v>
      </c>
      <c r="B25" s="5" t="s">
        <v>156</v>
      </c>
      <c r="C25" s="6">
        <v>6742</v>
      </c>
      <c r="D25" s="6">
        <v>10203</v>
      </c>
    </row>
    <row r="26" spans="1:4">
      <c r="A26" s="1" t="s">
        <v>157</v>
      </c>
      <c r="B26" s="2" t="s">
        <v>158</v>
      </c>
      <c r="C26" s="3">
        <v>250</v>
      </c>
      <c r="D26" s="3">
        <v>877</v>
      </c>
    </row>
    <row r="27" spans="1:4">
      <c r="A27" s="1" t="s">
        <v>159</v>
      </c>
      <c r="B27" s="2" t="s">
        <v>160</v>
      </c>
      <c r="C27" s="3">
        <v>0</v>
      </c>
      <c r="D27" s="3">
        <v>0</v>
      </c>
    </row>
    <row r="28" spans="1:4">
      <c r="A28" s="1" t="s">
        <v>93</v>
      </c>
      <c r="B28" s="2" t="s">
        <v>161</v>
      </c>
      <c r="C28" s="3">
        <v>0</v>
      </c>
      <c r="D28" s="3">
        <v>114</v>
      </c>
    </row>
    <row r="29" spans="1:4">
      <c r="A29" s="1" t="s">
        <v>162</v>
      </c>
      <c r="B29" s="2" t="s">
        <v>163</v>
      </c>
      <c r="C29" s="3">
        <v>0</v>
      </c>
      <c r="D29" s="3">
        <v>0</v>
      </c>
    </row>
    <row r="30" spans="1:4">
      <c r="A30" s="1" t="s">
        <v>97</v>
      </c>
      <c r="B30" s="2" t="s">
        <v>164</v>
      </c>
      <c r="C30" s="3">
        <v>0</v>
      </c>
      <c r="D30" s="3">
        <v>41</v>
      </c>
    </row>
    <row r="31" spans="1:4">
      <c r="A31" s="1" t="s">
        <v>165</v>
      </c>
      <c r="B31" s="2" t="s">
        <v>166</v>
      </c>
      <c r="C31" s="3">
        <v>12</v>
      </c>
      <c r="D31" s="3">
        <v>12</v>
      </c>
    </row>
    <row r="32" spans="1:4">
      <c r="A32" s="1" t="s">
        <v>167</v>
      </c>
      <c r="B32" s="2" t="s">
        <v>168</v>
      </c>
      <c r="C32" s="3">
        <v>0</v>
      </c>
      <c r="D32" s="3">
        <v>184</v>
      </c>
    </row>
    <row r="33" spans="1:4">
      <c r="A33" s="1" t="s">
        <v>109</v>
      </c>
      <c r="B33" s="2" t="s">
        <v>169</v>
      </c>
      <c r="C33" s="3">
        <v>0</v>
      </c>
      <c r="D33" s="3">
        <v>0</v>
      </c>
    </row>
    <row r="34" spans="1:4">
      <c r="A34" s="4" t="s">
        <v>111</v>
      </c>
      <c r="B34" s="5" t="s">
        <v>170</v>
      </c>
      <c r="C34" s="6">
        <v>262</v>
      </c>
      <c r="D34" s="6">
        <v>1228</v>
      </c>
    </row>
    <row r="35" spans="1:4">
      <c r="A35" s="1" t="s">
        <v>171</v>
      </c>
      <c r="B35" s="2" t="s">
        <v>172</v>
      </c>
      <c r="C35" s="3">
        <v>0</v>
      </c>
      <c r="D35" s="3">
        <v>55</v>
      </c>
    </row>
    <row r="36" spans="1:4">
      <c r="A36" s="1" t="s">
        <v>173</v>
      </c>
      <c r="B36" s="2" t="s">
        <v>174</v>
      </c>
      <c r="C36" s="3">
        <v>0</v>
      </c>
      <c r="D36" s="3">
        <v>55</v>
      </c>
    </row>
    <row r="37" spans="1:4">
      <c r="A37" s="1" t="s">
        <v>175</v>
      </c>
      <c r="B37" s="2" t="s">
        <v>176</v>
      </c>
      <c r="C37" s="3">
        <v>0</v>
      </c>
      <c r="D37" s="3">
        <v>700</v>
      </c>
    </row>
    <row r="38" spans="1:4">
      <c r="A38" s="1" t="s">
        <v>177</v>
      </c>
      <c r="B38" s="2" t="s">
        <v>178</v>
      </c>
      <c r="C38" s="3">
        <v>0</v>
      </c>
      <c r="D38" s="3">
        <v>0</v>
      </c>
    </row>
    <row r="39" spans="1:4">
      <c r="A39" s="1" t="s">
        <v>179</v>
      </c>
      <c r="B39" s="2" t="s">
        <v>180</v>
      </c>
      <c r="C39" s="3">
        <v>0</v>
      </c>
      <c r="D39" s="3">
        <v>700</v>
      </c>
    </row>
    <row r="40" spans="1:4">
      <c r="A40" s="1" t="s">
        <v>181</v>
      </c>
      <c r="B40" s="2" t="s">
        <v>182</v>
      </c>
      <c r="C40" s="3">
        <v>0</v>
      </c>
      <c r="D40" s="3">
        <v>475</v>
      </c>
    </row>
    <row r="41" spans="1:4">
      <c r="A41" s="1" t="s">
        <v>183</v>
      </c>
      <c r="B41" s="2" t="s">
        <v>184</v>
      </c>
      <c r="C41" s="3">
        <v>0</v>
      </c>
      <c r="D41" s="3">
        <v>0</v>
      </c>
    </row>
    <row r="42" spans="1:4">
      <c r="A42" s="1" t="s">
        <v>185</v>
      </c>
      <c r="B42" s="2" t="s">
        <v>186</v>
      </c>
      <c r="C42" s="3">
        <v>0</v>
      </c>
      <c r="D42" s="3">
        <v>475</v>
      </c>
    </row>
    <row r="43" spans="1:4">
      <c r="A43" s="1" t="s">
        <v>117</v>
      </c>
      <c r="B43" s="2" t="s">
        <v>187</v>
      </c>
      <c r="C43" s="3">
        <v>15854</v>
      </c>
      <c r="D43" s="3">
        <v>23043</v>
      </c>
    </row>
  </sheetData>
  <mergeCells count="1">
    <mergeCell ref="A1:D1"/>
  </mergeCells>
  <phoneticPr fontId="9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3/2016 (III.31.)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D5"/>
  <sheetViews>
    <sheetView view="pageLayout" topLeftCell="E1" workbookViewId="0">
      <selection activeCell="N4" sqref="N4"/>
    </sheetView>
  </sheetViews>
  <sheetFormatPr defaultRowHeight="12.75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>
      <c r="A1" s="106" t="s">
        <v>202</v>
      </c>
      <c r="B1" s="107"/>
      <c r="C1" s="107"/>
      <c r="D1" s="107"/>
    </row>
    <row r="2" spans="1:4" ht="48" customHeight="1">
      <c r="A2" s="7"/>
      <c r="B2" s="7" t="s">
        <v>3</v>
      </c>
      <c r="C2" s="7" t="s">
        <v>204</v>
      </c>
      <c r="D2" s="7" t="s">
        <v>205</v>
      </c>
    </row>
    <row r="3" spans="1:4">
      <c r="A3" s="1" t="s">
        <v>19</v>
      </c>
      <c r="B3" s="2" t="s">
        <v>188</v>
      </c>
      <c r="C3" s="3">
        <v>354</v>
      </c>
      <c r="D3" s="3">
        <v>354</v>
      </c>
    </row>
    <row r="4" spans="1:4">
      <c r="A4" s="1" t="s">
        <v>189</v>
      </c>
      <c r="B4" s="2" t="s">
        <v>190</v>
      </c>
      <c r="C4" s="3">
        <v>354</v>
      </c>
      <c r="D4" s="3">
        <v>354</v>
      </c>
    </row>
    <row r="5" spans="1:4">
      <c r="A5" s="1" t="s">
        <v>41</v>
      </c>
      <c r="B5" s="2" t="s">
        <v>191</v>
      </c>
      <c r="C5" s="3">
        <v>354</v>
      </c>
      <c r="D5" s="3">
        <v>354</v>
      </c>
    </row>
  </sheetData>
  <mergeCells count="1">
    <mergeCell ref="A1:D1"/>
  </mergeCells>
  <phoneticPr fontId="9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3/2016 (III.31.)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/>
  <dimension ref="A1:D7"/>
  <sheetViews>
    <sheetView view="pageLayout" topLeftCell="E1" workbookViewId="0">
      <selection activeCell="I13" sqref="I13"/>
    </sheetView>
  </sheetViews>
  <sheetFormatPr defaultRowHeight="12.75"/>
  <cols>
    <col min="1" max="1" width="8.140625" customWidth="1"/>
    <col min="2" max="2" width="64.42578125" customWidth="1"/>
    <col min="3" max="3" width="15.85546875" customWidth="1"/>
    <col min="4" max="4" width="14.85546875" customWidth="1"/>
  </cols>
  <sheetData>
    <row r="1" spans="1:4" ht="36.75" customHeight="1">
      <c r="A1" s="106" t="s">
        <v>203</v>
      </c>
      <c r="B1" s="107"/>
      <c r="C1" s="107"/>
      <c r="D1" s="107"/>
    </row>
    <row r="2" spans="1:4" ht="44.25" customHeight="1">
      <c r="A2" s="7"/>
      <c r="B2" s="7" t="s">
        <v>3</v>
      </c>
      <c r="C2" s="7" t="s">
        <v>204</v>
      </c>
      <c r="D2" s="7" t="s">
        <v>205</v>
      </c>
    </row>
    <row r="3" spans="1:4">
      <c r="A3" s="9" t="s">
        <v>192</v>
      </c>
      <c r="B3" s="10" t="s">
        <v>193</v>
      </c>
      <c r="C3" s="11">
        <v>8958</v>
      </c>
      <c r="D3" s="11">
        <v>8190</v>
      </c>
    </row>
    <row r="4" spans="1:4">
      <c r="A4" s="9" t="s">
        <v>194</v>
      </c>
      <c r="B4" s="10" t="s">
        <v>195</v>
      </c>
      <c r="C4" s="11">
        <v>8958</v>
      </c>
      <c r="D4" s="11">
        <v>8190</v>
      </c>
    </row>
    <row r="5" spans="1:4">
      <c r="A5" s="9" t="s">
        <v>9</v>
      </c>
      <c r="B5" s="10" t="s">
        <v>196</v>
      </c>
      <c r="C5" s="11">
        <v>0</v>
      </c>
      <c r="D5" s="11">
        <v>461</v>
      </c>
    </row>
    <row r="6" spans="1:4">
      <c r="A6" s="9" t="s">
        <v>197</v>
      </c>
      <c r="B6" s="10" t="s">
        <v>198</v>
      </c>
      <c r="C6" s="11">
        <v>8958</v>
      </c>
      <c r="D6" s="11">
        <v>8651</v>
      </c>
    </row>
    <row r="7" spans="1:4">
      <c r="A7" s="9" t="s">
        <v>29</v>
      </c>
      <c r="B7" s="10" t="s">
        <v>199</v>
      </c>
      <c r="C7" s="11">
        <v>8958</v>
      </c>
      <c r="D7" s="11">
        <v>8651</v>
      </c>
    </row>
  </sheetData>
  <mergeCells count="1">
    <mergeCell ref="A1:D1"/>
  </mergeCells>
  <phoneticPr fontId="9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3/2016 (III.31.)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0"/>
  <sheetViews>
    <sheetView view="pageLayout" workbookViewId="0">
      <selection activeCell="D30" sqref="D30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>
      <c r="A2" s="12"/>
      <c r="B2" s="110" t="s">
        <v>206</v>
      </c>
      <c r="C2" s="110"/>
      <c r="D2" s="110"/>
      <c r="E2" s="110"/>
    </row>
    <row r="3" spans="1:5" ht="14.25" thickBot="1">
      <c r="A3" s="12"/>
      <c r="B3" s="13"/>
      <c r="C3" s="13"/>
      <c r="D3" s="111" t="s">
        <v>304</v>
      </c>
      <c r="E3" s="111"/>
    </row>
    <row r="4" spans="1:5" ht="15" customHeight="1" thickBot="1">
      <c r="A4" s="14"/>
      <c r="B4" s="15" t="s">
        <v>207</v>
      </c>
      <c r="C4" s="16"/>
      <c r="D4" s="112" t="s">
        <v>208</v>
      </c>
      <c r="E4" s="113"/>
    </row>
    <row r="5" spans="1:5" ht="24.75" customHeight="1" thickBot="1">
      <c r="A5" s="17"/>
      <c r="B5" s="18" t="s">
        <v>3</v>
      </c>
      <c r="C5" s="19" t="s">
        <v>302</v>
      </c>
      <c r="D5" s="20" t="s">
        <v>3</v>
      </c>
      <c r="E5" s="19" t="s">
        <v>302</v>
      </c>
    </row>
    <row r="6" spans="1:5" ht="15" customHeight="1" thickBot="1">
      <c r="A6" s="21">
        <v>1</v>
      </c>
      <c r="B6" s="22">
        <v>2</v>
      </c>
      <c r="C6" s="23">
        <v>3</v>
      </c>
      <c r="D6" s="24">
        <v>4</v>
      </c>
      <c r="E6" s="23">
        <v>5</v>
      </c>
    </row>
    <row r="7" spans="1:5" ht="15" customHeight="1">
      <c r="A7" s="25" t="s">
        <v>209</v>
      </c>
      <c r="B7" s="26" t="s">
        <v>210</v>
      </c>
      <c r="C7" s="27">
        <v>1228</v>
      </c>
      <c r="D7" s="28" t="s">
        <v>211</v>
      </c>
      <c r="E7" s="29">
        <v>5388</v>
      </c>
    </row>
    <row r="8" spans="1:5" ht="15" customHeight="1">
      <c r="A8" s="30" t="s">
        <v>212</v>
      </c>
      <c r="B8" s="31" t="s">
        <v>213</v>
      </c>
      <c r="C8" s="32"/>
      <c r="D8" s="31" t="s">
        <v>214</v>
      </c>
      <c r="E8" s="33">
        <v>1297</v>
      </c>
    </row>
    <row r="9" spans="1:5" ht="15" customHeight="1">
      <c r="A9" s="30" t="s">
        <v>215</v>
      </c>
      <c r="B9" s="31" t="s">
        <v>216</v>
      </c>
      <c r="C9" s="34">
        <v>10203</v>
      </c>
      <c r="D9" s="31" t="s">
        <v>217</v>
      </c>
      <c r="E9" s="35">
        <v>9358</v>
      </c>
    </row>
    <row r="10" spans="1:5" ht="15" customHeight="1">
      <c r="A10" s="30" t="s">
        <v>218</v>
      </c>
      <c r="B10" s="36" t="s">
        <v>219</v>
      </c>
      <c r="C10" s="34">
        <v>10074</v>
      </c>
      <c r="D10" s="31" t="s">
        <v>220</v>
      </c>
      <c r="E10" s="35">
        <v>725</v>
      </c>
    </row>
    <row r="11" spans="1:5" ht="15" customHeight="1">
      <c r="A11" s="30" t="s">
        <v>221</v>
      </c>
      <c r="B11" s="31" t="s">
        <v>222</v>
      </c>
      <c r="C11" s="34">
        <v>700</v>
      </c>
      <c r="D11" s="31" t="s">
        <v>223</v>
      </c>
      <c r="E11" s="35">
        <v>12683</v>
      </c>
    </row>
    <row r="12" spans="1:5" ht="15" customHeight="1">
      <c r="A12" s="30" t="s">
        <v>224</v>
      </c>
      <c r="B12" s="31" t="s">
        <v>225</v>
      </c>
      <c r="C12" s="34"/>
      <c r="D12" s="31" t="s">
        <v>226</v>
      </c>
      <c r="E12" s="34">
        <v>993</v>
      </c>
    </row>
    <row r="13" spans="1:5" ht="15" customHeight="1">
      <c r="A13" s="30" t="s">
        <v>227</v>
      </c>
      <c r="B13" s="31" t="s">
        <v>228</v>
      </c>
      <c r="C13" s="34"/>
      <c r="D13" s="31"/>
      <c r="E13" s="34"/>
    </row>
    <row r="14" spans="1:5" ht="15" customHeight="1">
      <c r="A14" s="30" t="s">
        <v>229</v>
      </c>
      <c r="B14" s="31" t="s">
        <v>230</v>
      </c>
      <c r="C14" s="34"/>
      <c r="D14" s="31"/>
      <c r="E14" s="34"/>
    </row>
    <row r="15" spans="1:5" ht="15" customHeight="1">
      <c r="A15" s="30" t="s">
        <v>231</v>
      </c>
      <c r="B15" s="37"/>
      <c r="C15" s="34"/>
      <c r="D15" s="31"/>
      <c r="E15" s="34"/>
    </row>
    <row r="16" spans="1:5" ht="15" customHeight="1" thickBot="1">
      <c r="A16" s="38" t="s">
        <v>232</v>
      </c>
      <c r="B16" s="39"/>
      <c r="C16" s="40"/>
      <c r="D16" s="31"/>
      <c r="E16" s="41"/>
    </row>
    <row r="17" spans="1:5" ht="15" customHeight="1" thickBot="1">
      <c r="A17" s="42" t="s">
        <v>233</v>
      </c>
      <c r="B17" s="43" t="s">
        <v>234</v>
      </c>
      <c r="C17" s="44">
        <f>SUM(C7:C16)</f>
        <v>22205</v>
      </c>
      <c r="D17" s="45" t="s">
        <v>235</v>
      </c>
      <c r="E17" s="44">
        <f>SUM(E7:E16)</f>
        <v>30444</v>
      </c>
    </row>
    <row r="18" spans="1:5" ht="15" customHeight="1">
      <c r="A18" s="25" t="s">
        <v>236</v>
      </c>
      <c r="B18" s="46" t="s">
        <v>237</v>
      </c>
      <c r="C18" s="47"/>
      <c r="D18" s="48" t="s">
        <v>238</v>
      </c>
      <c r="E18" s="49"/>
    </row>
    <row r="19" spans="1:5" ht="15" customHeight="1">
      <c r="A19" s="30" t="s">
        <v>239</v>
      </c>
      <c r="B19" s="50" t="s">
        <v>240</v>
      </c>
      <c r="C19" s="51"/>
      <c r="D19" s="48" t="s">
        <v>241</v>
      </c>
      <c r="E19" s="52"/>
    </row>
    <row r="20" spans="1:5" ht="15" customHeight="1">
      <c r="A20" s="30" t="s">
        <v>242</v>
      </c>
      <c r="B20" s="53" t="s">
        <v>243</v>
      </c>
      <c r="C20" s="52"/>
      <c r="D20" s="48" t="s">
        <v>244</v>
      </c>
      <c r="E20" s="52"/>
    </row>
    <row r="21" spans="1:5" ht="15" customHeight="1">
      <c r="A21" s="30" t="s">
        <v>245</v>
      </c>
      <c r="B21" s="53" t="s">
        <v>246</v>
      </c>
      <c r="C21" s="52"/>
      <c r="D21" s="48" t="s">
        <v>247</v>
      </c>
      <c r="E21" s="52"/>
    </row>
    <row r="22" spans="1:5" ht="15" customHeight="1">
      <c r="A22" s="30" t="s">
        <v>248</v>
      </c>
      <c r="B22" s="53" t="s">
        <v>249</v>
      </c>
      <c r="C22" s="52"/>
      <c r="D22" s="54" t="s">
        <v>250</v>
      </c>
      <c r="E22" s="52"/>
    </row>
    <row r="23" spans="1:5" ht="15" customHeight="1">
      <c r="A23" s="30" t="s">
        <v>251</v>
      </c>
      <c r="B23" s="53" t="s">
        <v>252</v>
      </c>
      <c r="C23" s="52"/>
      <c r="D23" s="48" t="s">
        <v>253</v>
      </c>
      <c r="E23" s="52"/>
    </row>
    <row r="24" spans="1:5" ht="15" customHeight="1">
      <c r="A24" s="30" t="s">
        <v>254</v>
      </c>
      <c r="B24" s="55" t="s">
        <v>255</v>
      </c>
      <c r="C24" s="49"/>
      <c r="D24" s="56" t="s">
        <v>256</v>
      </c>
      <c r="E24" s="49"/>
    </row>
    <row r="25" spans="1:5" ht="15" customHeight="1">
      <c r="A25" s="30" t="s">
        <v>257</v>
      </c>
      <c r="B25" s="53" t="s">
        <v>258</v>
      </c>
      <c r="C25" s="52">
        <v>8651</v>
      </c>
      <c r="D25" s="57" t="s">
        <v>259</v>
      </c>
      <c r="E25" s="52"/>
    </row>
    <row r="26" spans="1:5" ht="15" customHeight="1">
      <c r="A26" s="30" t="s">
        <v>260</v>
      </c>
      <c r="B26" s="28"/>
      <c r="C26" s="58"/>
      <c r="D26" s="56" t="s">
        <v>261</v>
      </c>
      <c r="E26" s="58"/>
    </row>
    <row r="27" spans="1:5" ht="15" customHeight="1" thickBot="1">
      <c r="A27" s="38" t="s">
        <v>262</v>
      </c>
      <c r="B27" s="59"/>
      <c r="C27" s="60"/>
      <c r="D27" s="61" t="s">
        <v>263</v>
      </c>
      <c r="E27" s="60">
        <v>354</v>
      </c>
    </row>
    <row r="28" spans="1:5" ht="15" customHeight="1" thickBot="1">
      <c r="A28" s="62" t="s">
        <v>264</v>
      </c>
      <c r="B28" s="43" t="s">
        <v>265</v>
      </c>
      <c r="C28" s="44">
        <f>SUM(C20:C27)</f>
        <v>8651</v>
      </c>
      <c r="D28" s="63" t="s">
        <v>266</v>
      </c>
      <c r="E28" s="44">
        <f>SUM(E18:E27)</f>
        <v>354</v>
      </c>
    </row>
    <row r="29" spans="1:5" ht="15" customHeight="1" thickBot="1">
      <c r="A29" s="42" t="s">
        <v>267</v>
      </c>
      <c r="B29" s="64" t="s">
        <v>268</v>
      </c>
      <c r="C29" s="44">
        <f>+C17+C18+C19+C28</f>
        <v>30856</v>
      </c>
      <c r="D29" s="65" t="s">
        <v>269</v>
      </c>
      <c r="E29" s="44">
        <f>+E17+E28</f>
        <v>30798</v>
      </c>
    </row>
    <row r="30" spans="1:5" ht="15" customHeight="1" thickBot="1">
      <c r="A30" s="66"/>
      <c r="B30" s="67" t="s">
        <v>270</v>
      </c>
      <c r="C30" s="68"/>
      <c r="D30" s="69" t="s">
        <v>271</v>
      </c>
      <c r="E30" s="68">
        <f>C29-E29</f>
        <v>58</v>
      </c>
    </row>
  </sheetData>
  <mergeCells count="3">
    <mergeCell ref="B2:E2"/>
    <mergeCell ref="D3:E3"/>
    <mergeCell ref="D4:E4"/>
  </mergeCells>
  <phoneticPr fontId="9" type="noConversion"/>
  <pageMargins left="0.7" right="0.7" top="0.75" bottom="0.75" header="0.3" footer="0.3"/>
  <pageSetup paperSize="9" orientation="landscape" r:id="rId1"/>
  <headerFooter>
    <oddHeader xml:space="preserve">&amp;R5.1. melléklet a 3/2016 (III.31.)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F30"/>
  <sheetViews>
    <sheetView view="pageLayout" workbookViewId="0">
      <selection activeCell="C29" sqref="C29"/>
    </sheetView>
  </sheetViews>
  <sheetFormatPr defaultRowHeight="12.75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>
      <c r="A2" s="118" t="s">
        <v>272</v>
      </c>
      <c r="B2" s="118"/>
      <c r="C2" s="118"/>
      <c r="D2" s="118"/>
      <c r="E2" s="118"/>
      <c r="F2" s="71"/>
    </row>
    <row r="3" spans="1:6" ht="14.25" thickBot="1">
      <c r="A3" s="70"/>
      <c r="B3" s="13"/>
      <c r="C3" s="13"/>
      <c r="D3" s="70"/>
      <c r="E3" s="72" t="s">
        <v>306</v>
      </c>
      <c r="F3" s="70"/>
    </row>
    <row r="4" spans="1:6" ht="18" customHeight="1" thickBot="1">
      <c r="A4" s="114" t="s">
        <v>273</v>
      </c>
      <c r="B4" s="73" t="s">
        <v>207</v>
      </c>
      <c r="C4" s="15"/>
      <c r="D4" s="116" t="s">
        <v>208</v>
      </c>
      <c r="E4" s="117"/>
      <c r="F4" s="74"/>
    </row>
    <row r="5" spans="1:6" ht="23.25" customHeight="1" thickBot="1">
      <c r="A5" s="115"/>
      <c r="B5" s="20" t="s">
        <v>3</v>
      </c>
      <c r="C5" s="75" t="s">
        <v>303</v>
      </c>
      <c r="D5" s="76" t="s">
        <v>3</v>
      </c>
      <c r="E5" s="77" t="s">
        <v>303</v>
      </c>
      <c r="F5" s="78"/>
    </row>
    <row r="6" spans="1:6" ht="18" customHeight="1" thickBot="1">
      <c r="A6" s="79">
        <v>1</v>
      </c>
      <c r="B6" s="24">
        <v>2</v>
      </c>
      <c r="C6" s="21">
        <v>3</v>
      </c>
      <c r="D6" s="24">
        <v>4</v>
      </c>
      <c r="E6" s="80">
        <v>5</v>
      </c>
      <c r="F6" s="81"/>
    </row>
    <row r="7" spans="1:6" ht="18" customHeight="1">
      <c r="A7" s="82" t="s">
        <v>209</v>
      </c>
      <c r="B7" s="56" t="s">
        <v>274</v>
      </c>
      <c r="C7" s="28">
        <v>55</v>
      </c>
      <c r="D7" s="56" t="s">
        <v>275</v>
      </c>
      <c r="E7" s="32">
        <v>629</v>
      </c>
      <c r="F7" s="83"/>
    </row>
    <row r="8" spans="1:6" ht="18" customHeight="1">
      <c r="A8" s="84" t="s">
        <v>212</v>
      </c>
      <c r="B8" s="57" t="s">
        <v>276</v>
      </c>
      <c r="C8" s="31"/>
      <c r="D8" s="57" t="s">
        <v>277</v>
      </c>
      <c r="E8" s="34">
        <v>127</v>
      </c>
      <c r="F8" s="83"/>
    </row>
    <row r="9" spans="1:6" ht="18" customHeight="1">
      <c r="A9" s="84" t="s">
        <v>215</v>
      </c>
      <c r="B9" s="57" t="s">
        <v>278</v>
      </c>
      <c r="C9" s="85">
        <v>0</v>
      </c>
      <c r="D9" s="57" t="s">
        <v>279</v>
      </c>
      <c r="E9" s="34"/>
      <c r="F9" s="83"/>
    </row>
    <row r="10" spans="1:6" ht="18" customHeight="1">
      <c r="A10" s="84" t="s">
        <v>218</v>
      </c>
      <c r="B10" s="57" t="s">
        <v>280</v>
      </c>
      <c r="C10" s="85"/>
      <c r="D10" s="57" t="s">
        <v>281</v>
      </c>
      <c r="E10" s="34"/>
      <c r="F10" s="83"/>
    </row>
    <row r="11" spans="1:6" ht="18" customHeight="1">
      <c r="A11" s="84" t="s">
        <v>221</v>
      </c>
      <c r="B11" s="57" t="s">
        <v>282</v>
      </c>
      <c r="C11" s="85"/>
      <c r="D11" s="57" t="s">
        <v>283</v>
      </c>
      <c r="E11" s="34"/>
      <c r="F11" s="83"/>
    </row>
    <row r="12" spans="1:6" ht="18" customHeight="1">
      <c r="A12" s="84" t="s">
        <v>224</v>
      </c>
      <c r="B12" s="57" t="s">
        <v>284</v>
      </c>
      <c r="C12" s="86"/>
      <c r="D12" s="57" t="s">
        <v>285</v>
      </c>
      <c r="E12" s="34"/>
      <c r="F12" s="83"/>
    </row>
    <row r="13" spans="1:6" ht="18" customHeight="1">
      <c r="A13" s="84" t="s">
        <v>227</v>
      </c>
      <c r="B13" s="57" t="s">
        <v>222</v>
      </c>
      <c r="C13" s="85"/>
      <c r="D13" s="57" t="s">
        <v>286</v>
      </c>
      <c r="E13" s="34">
        <v>140</v>
      </c>
      <c r="F13" s="83"/>
    </row>
    <row r="14" spans="1:6" ht="18" customHeight="1">
      <c r="A14" s="84" t="s">
        <v>229</v>
      </c>
      <c r="B14" s="57" t="s">
        <v>287</v>
      </c>
      <c r="C14" s="85"/>
      <c r="D14" s="48" t="s">
        <v>223</v>
      </c>
      <c r="E14" s="34"/>
      <c r="F14" s="83"/>
    </row>
    <row r="15" spans="1:6" ht="18" customHeight="1">
      <c r="A15" s="84" t="s">
        <v>231</v>
      </c>
      <c r="B15" s="57" t="s">
        <v>288</v>
      </c>
      <c r="C15" s="86"/>
      <c r="D15" s="57"/>
      <c r="E15" s="34"/>
      <c r="F15" s="83"/>
    </row>
    <row r="16" spans="1:6" ht="15" customHeight="1" thickBot="1">
      <c r="A16" s="84" t="s">
        <v>232</v>
      </c>
      <c r="B16" s="57"/>
      <c r="C16" s="34"/>
      <c r="D16" s="57"/>
      <c r="E16" s="34"/>
      <c r="F16" s="83"/>
    </row>
    <row r="17" spans="1:6" ht="18" customHeight="1" thickBot="1">
      <c r="A17" s="87" t="s">
        <v>233</v>
      </c>
      <c r="B17" s="63" t="s">
        <v>234</v>
      </c>
      <c r="C17" s="88">
        <f>SUM(C7:C16)</f>
        <v>55</v>
      </c>
      <c r="D17" s="63" t="s">
        <v>235</v>
      </c>
      <c r="E17" s="44">
        <f>SUM(E7:E16)</f>
        <v>896</v>
      </c>
      <c r="F17" s="89"/>
    </row>
    <row r="18" spans="1:6" ht="18" customHeight="1">
      <c r="A18" s="90" t="s">
        <v>236</v>
      </c>
      <c r="B18" s="91" t="s">
        <v>289</v>
      </c>
      <c r="C18" s="92"/>
      <c r="D18" s="48" t="s">
        <v>238</v>
      </c>
      <c r="E18" s="58"/>
      <c r="F18" s="93"/>
    </row>
    <row r="19" spans="1:6" ht="18" customHeight="1">
      <c r="A19" s="84" t="s">
        <v>239</v>
      </c>
      <c r="B19" s="48" t="s">
        <v>243</v>
      </c>
      <c r="C19" s="94"/>
      <c r="D19" s="48" t="s">
        <v>290</v>
      </c>
      <c r="E19" s="52"/>
      <c r="F19" s="93"/>
    </row>
    <row r="20" spans="1:6" ht="18" customHeight="1">
      <c r="A20" s="84" t="s">
        <v>242</v>
      </c>
      <c r="B20" s="48" t="s">
        <v>291</v>
      </c>
      <c r="C20" s="94"/>
      <c r="D20" s="48" t="s">
        <v>292</v>
      </c>
      <c r="E20" s="52"/>
      <c r="F20" s="93"/>
    </row>
    <row r="21" spans="1:6" ht="18" customHeight="1">
      <c r="A21" s="84" t="s">
        <v>245</v>
      </c>
      <c r="B21" s="48" t="s">
        <v>293</v>
      </c>
      <c r="C21" s="94"/>
      <c r="D21" s="48" t="s">
        <v>247</v>
      </c>
      <c r="E21" s="52"/>
      <c r="F21" s="93"/>
    </row>
    <row r="22" spans="1:6" ht="18" customHeight="1">
      <c r="A22" s="84" t="s">
        <v>248</v>
      </c>
      <c r="B22" s="48" t="s">
        <v>294</v>
      </c>
      <c r="C22" s="94"/>
      <c r="D22" s="54" t="s">
        <v>250</v>
      </c>
      <c r="E22" s="52"/>
      <c r="F22" s="93"/>
    </row>
    <row r="23" spans="1:6" ht="18" customHeight="1">
      <c r="A23" s="84" t="s">
        <v>251</v>
      </c>
      <c r="B23" s="54" t="s">
        <v>295</v>
      </c>
      <c r="C23" s="94"/>
      <c r="D23" s="48" t="s">
        <v>296</v>
      </c>
      <c r="E23" s="52"/>
      <c r="F23" s="93"/>
    </row>
    <row r="24" spans="1:6" ht="18" customHeight="1">
      <c r="A24" s="84" t="s">
        <v>254</v>
      </c>
      <c r="B24" s="48" t="s">
        <v>255</v>
      </c>
      <c r="C24" s="94"/>
      <c r="D24" s="56" t="s">
        <v>259</v>
      </c>
      <c r="E24" s="52"/>
      <c r="F24" s="93"/>
    </row>
    <row r="25" spans="1:6" ht="18" customHeight="1">
      <c r="A25" s="84" t="s">
        <v>257</v>
      </c>
      <c r="B25" s="56" t="s">
        <v>297</v>
      </c>
      <c r="C25" s="94">
        <v>783</v>
      </c>
      <c r="D25" s="57" t="s">
        <v>305</v>
      </c>
      <c r="E25" s="52"/>
      <c r="F25" s="93"/>
    </row>
    <row r="26" spans="1:6" ht="18" customHeight="1" thickBot="1">
      <c r="A26" s="95" t="s">
        <v>260</v>
      </c>
      <c r="B26" s="61"/>
      <c r="C26" s="94"/>
      <c r="D26" s="56"/>
      <c r="E26" s="52"/>
      <c r="F26" s="93"/>
    </row>
    <row r="27" spans="1:6" ht="18" customHeight="1" thickBot="1">
      <c r="A27" s="96" t="s">
        <v>262</v>
      </c>
      <c r="B27" s="63" t="s">
        <v>298</v>
      </c>
      <c r="C27" s="88">
        <f>SUM(C18:C26)</f>
        <v>783</v>
      </c>
      <c r="D27" s="63" t="s">
        <v>299</v>
      </c>
      <c r="E27" s="97">
        <f>SUM(E18:E26)</f>
        <v>0</v>
      </c>
      <c r="F27" s="98"/>
    </row>
    <row r="28" spans="1:6" ht="18" customHeight="1" thickBot="1">
      <c r="A28" s="96" t="s">
        <v>264</v>
      </c>
      <c r="B28" s="65" t="s">
        <v>300</v>
      </c>
      <c r="C28" s="99">
        <f>+C17+C18+C27</f>
        <v>838</v>
      </c>
      <c r="D28" s="65" t="s">
        <v>301</v>
      </c>
      <c r="E28" s="100">
        <f>+E17+E27</f>
        <v>896</v>
      </c>
      <c r="F28" s="101"/>
    </row>
    <row r="29" spans="1:6" ht="18" customHeight="1" thickBot="1">
      <c r="A29" s="96" t="s">
        <v>267</v>
      </c>
      <c r="B29" s="102" t="s">
        <v>270</v>
      </c>
      <c r="C29" s="105">
        <f>E28-C28</f>
        <v>58</v>
      </c>
      <c r="D29" s="102" t="s">
        <v>271</v>
      </c>
      <c r="E29" s="103"/>
      <c r="F29" s="104"/>
    </row>
    <row r="30" spans="1:6" ht="18" customHeight="1"/>
  </sheetData>
  <mergeCells count="3">
    <mergeCell ref="A4:A5"/>
    <mergeCell ref="D4:E4"/>
    <mergeCell ref="A2:E2"/>
  </mergeCells>
  <phoneticPr fontId="9" type="noConversion"/>
  <pageMargins left="0.7" right="0.7" top="0.75" bottom="0.75" header="0.3" footer="0.3"/>
  <pageSetup paperSize="9" scale="98" orientation="landscape" r:id="rId1"/>
  <headerFooter>
    <oddHeader>&amp;R5.2. melléklet a .3/2016. (III.31.)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2016-04-06T08:46:32Z</cp:lastPrinted>
  <dcterms:created xsi:type="dcterms:W3CDTF">2014-01-13T16:29:21Z</dcterms:created>
  <dcterms:modified xsi:type="dcterms:W3CDTF">2016-04-06T11:03:53Z</dcterms:modified>
</cp:coreProperties>
</file>