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7.1. sz. mell TIB  " sheetId="1" r:id="rId1"/>
  </sheets>
  <definedNames>
    <definedName name="_xlnm.Print_Titles" localSheetId="0">'9.7.1. sz. mell TIB 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8" i="1"/>
  <c r="C47" i="1"/>
  <c r="C38" i="1"/>
  <c r="C31" i="1"/>
  <c r="C26" i="1"/>
  <c r="C20" i="1"/>
  <c r="C14" i="1"/>
  <c r="C13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<sst xmlns="http://schemas.openxmlformats.org/spreadsheetml/2006/main" count="113" uniqueCount="99">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</sst>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5" xfId="0" applyFont="1" applyFill="1" applyBorder="1" applyAlignment="1" applyProtection="1">
      <alignment horizontal="left" vertical="center" wrapText="1"/>
    </xf>
    <xf numFmtId="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7"/>
  <sheetViews>
    <sheetView tabSelected="1" view="pageLayout" zoomScaleNormal="145" workbookViewId="0">
      <selection activeCell="B3" sqref="B3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927848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v>27424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1631175</v>
      </c>
    </row>
    <row r="21" spans="1:3" s="38" customFormat="1" ht="12" customHeight="1" x14ac:dyDescent="0.2">
      <c r="A21" s="32" t="s">
        <v>40</v>
      </c>
      <c r="B21" s="42" t="s">
        <v>41</v>
      </c>
      <c r="C21" s="43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8" customFormat="1" ht="12" customHeight="1" thickBot="1" x14ac:dyDescent="0.25">
      <c r="A25" s="44" t="s">
        <v>48</v>
      </c>
      <c r="B25" s="45" t="s">
        <v>49</v>
      </c>
      <c r="C25" s="46"/>
    </row>
    <row r="26" spans="1:3" s="38" customFormat="1" ht="12" customHeight="1" thickBot="1" x14ac:dyDescent="0.25">
      <c r="A26" s="44" t="s">
        <v>50</v>
      </c>
      <c r="B26" s="45" t="s">
        <v>51</v>
      </c>
      <c r="C26" s="41">
        <f>+C27+C28+C29</f>
        <v>0</v>
      </c>
    </row>
    <row r="27" spans="1:3" s="38" customFormat="1" ht="12" customHeight="1" x14ac:dyDescent="0.2">
      <c r="A27" s="47" t="s">
        <v>52</v>
      </c>
      <c r="B27" s="48" t="s">
        <v>53</v>
      </c>
      <c r="C27" s="49"/>
    </row>
    <row r="28" spans="1:3" s="38" customFormat="1" ht="12" customHeight="1" x14ac:dyDescent="0.2">
      <c r="A28" s="47" t="s">
        <v>54</v>
      </c>
      <c r="B28" s="48" t="s">
        <v>43</v>
      </c>
      <c r="C28" s="43"/>
    </row>
    <row r="29" spans="1:3" s="38" customFormat="1" ht="12" customHeight="1" x14ac:dyDescent="0.2">
      <c r="A29" s="47" t="s">
        <v>55</v>
      </c>
      <c r="B29" s="50" t="s">
        <v>56</v>
      </c>
      <c r="C29" s="43"/>
    </row>
    <row r="30" spans="1:3" s="38" customFormat="1" ht="12" customHeight="1" thickBot="1" x14ac:dyDescent="0.25">
      <c r="A30" s="32" t="s">
        <v>57</v>
      </c>
      <c r="B30" s="51" t="s">
        <v>58</v>
      </c>
      <c r="C30" s="52"/>
    </row>
    <row r="31" spans="1:3" s="38" customFormat="1" ht="12" customHeight="1" thickBot="1" x14ac:dyDescent="0.25">
      <c r="A31" s="44" t="s">
        <v>59</v>
      </c>
      <c r="B31" s="45" t="s">
        <v>60</v>
      </c>
      <c r="C31" s="41">
        <f>+C32+C33+C34</f>
        <v>0</v>
      </c>
    </row>
    <row r="32" spans="1:3" s="38" customFormat="1" ht="12" customHeight="1" x14ac:dyDescent="0.2">
      <c r="A32" s="47" t="s">
        <v>61</v>
      </c>
      <c r="B32" s="48" t="s">
        <v>62</v>
      </c>
      <c r="C32" s="49"/>
    </row>
    <row r="33" spans="1:3" s="38" customFormat="1" ht="12" customHeight="1" x14ac:dyDescent="0.2">
      <c r="A33" s="47" t="s">
        <v>63</v>
      </c>
      <c r="B33" s="50" t="s">
        <v>64</v>
      </c>
      <c r="C33" s="37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2559023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92364352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372804</v>
      </c>
    </row>
    <row r="40" spans="1:3" s="38" customFormat="1" ht="12" customHeight="1" x14ac:dyDescent="0.2">
      <c r="A40" s="47" t="s">
        <v>77</v>
      </c>
      <c r="B40" s="50" t="s">
        <v>78</v>
      </c>
      <c r="C40" s="37"/>
    </row>
    <row r="41" spans="1:3" s="38" customFormat="1" ht="15" customHeight="1" thickBot="1" x14ac:dyDescent="0.25">
      <c r="A41" s="32" t="s">
        <v>79</v>
      </c>
      <c r="B41" s="51" t="s">
        <v>80</v>
      </c>
      <c r="C41" s="52">
        <v>91991548</v>
      </c>
    </row>
    <row r="42" spans="1:3" s="38" customFormat="1" ht="15" customHeight="1" thickBot="1" x14ac:dyDescent="0.25">
      <c r="A42" s="55" t="s">
        <v>81</v>
      </c>
      <c r="B42" s="57" t="s">
        <v>82</v>
      </c>
      <c r="C42" s="58">
        <f>+C37+C38</f>
        <v>94923375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7" customFormat="1" ht="12" customHeight="1" thickBot="1" x14ac:dyDescent="0.25">
      <c r="A45" s="65"/>
      <c r="B45" s="66" t="s">
        <v>83</v>
      </c>
      <c r="C45" s="58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94278025</v>
      </c>
    </row>
    <row r="47" spans="1:3" ht="12" customHeight="1" x14ac:dyDescent="0.2">
      <c r="A47" s="32" t="s">
        <v>16</v>
      </c>
      <c r="B47" s="42" t="s">
        <v>85</v>
      </c>
      <c r="C47" s="68">
        <f>64039486+1365000+22949</f>
        <v>65427435</v>
      </c>
    </row>
    <row r="48" spans="1:3" ht="12" customHeight="1" x14ac:dyDescent="0.2">
      <c r="A48" s="32" t="s">
        <v>18</v>
      </c>
      <c r="B48" s="33" t="s">
        <v>86</v>
      </c>
      <c r="C48" s="69">
        <f>12834203+266175+4475</f>
        <v>13104853</v>
      </c>
    </row>
    <row r="49" spans="1:3" ht="12" customHeight="1" x14ac:dyDescent="0.2">
      <c r="A49" s="32" t="s">
        <v>20</v>
      </c>
      <c r="B49" s="33" t="s">
        <v>87</v>
      </c>
      <c r="C49" s="34">
        <f>15749737-4000</f>
        <v>15745737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7" customFormat="1" ht="12" customHeight="1" thickBot="1" x14ac:dyDescent="0.25">
      <c r="A52" s="44" t="s">
        <v>38</v>
      </c>
      <c r="B52" s="45" t="s">
        <v>90</v>
      </c>
      <c r="C52" s="41">
        <f>SUM(C53:C55)</f>
        <v>645350</v>
      </c>
    </row>
    <row r="53" spans="1:3" ht="12" customHeight="1" x14ac:dyDescent="0.2">
      <c r="A53" s="32" t="s">
        <v>40</v>
      </c>
      <c r="B53" s="42" t="s">
        <v>91</v>
      </c>
      <c r="C53" s="49">
        <f>641350+4000</f>
        <v>645350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0" t="s">
        <v>96</v>
      </c>
      <c r="C58" s="71">
        <f>+C46+C52+C57</f>
        <v>94923375</v>
      </c>
    </row>
    <row r="59" spans="1:3" ht="14.25" customHeight="1" thickBot="1" x14ac:dyDescent="0.25">
      <c r="C59" s="73"/>
    </row>
    <row r="60" spans="1:3" x14ac:dyDescent="0.2">
      <c r="A60" s="74" t="s">
        <v>97</v>
      </c>
      <c r="B60" s="75"/>
      <c r="C60" s="76">
        <v>21</v>
      </c>
    </row>
    <row r="61" spans="1:3" ht="13.5" thickBot="1" x14ac:dyDescent="0.25">
      <c r="A61" s="77" t="s">
        <v>98</v>
      </c>
      <c r="B61" s="78"/>
      <c r="C61" s="79">
        <v>0.67</v>
      </c>
    </row>
    <row r="62" spans="1:3" x14ac:dyDescent="0.2">
      <c r="C62" s="80"/>
    </row>
    <row r="63" spans="1:3" x14ac:dyDescent="0.2">
      <c r="C63" s="80"/>
    </row>
    <row r="64" spans="1:3" x14ac:dyDescent="0.2">
      <c r="C64" s="80"/>
    </row>
    <row r="65" spans="3:3" x14ac:dyDescent="0.2">
      <c r="C65" s="80"/>
    </row>
    <row r="66" spans="3:3" x14ac:dyDescent="0.2">
      <c r="C66" s="80"/>
    </row>
    <row r="67" spans="3:3" x14ac:dyDescent="0.2">
      <c r="C67" s="80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2019-05-30T15:46:28Z</dcterms:created>
  <dcterms:modified xsi:type="dcterms:W3CDTF">2019-05-30T15:46:29Z</dcterms:modified>
</cp:coreProperties>
</file>