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\\ONK\penzugy\Pinter Laszlone\2018. évi zárszámadás testületi anyag\"/>
    </mc:Choice>
  </mc:AlternateContent>
  <xr:revisionPtr revIDLastSave="0" documentId="13_ncr:1_{AE042843-1B89-4927-87BB-7A8DED65EC7D}" xr6:coauthVersionLast="43" xr6:coauthVersionMax="43" xr10:uidLastSave="{00000000-0000-0000-0000-000000000000}"/>
  <bookViews>
    <workbookView xWindow="-120" yWindow="-120" windowWidth="21840" windowHeight="13140" tabRatio="496" xr2:uid="{00000000-000D-0000-FFFF-FFFF00000000}"/>
  </bookViews>
  <sheets>
    <sheet name="Munkalap2" sheetId="1" r:id="rId1"/>
    <sheet name="Munkalap3" sheetId="2" r:id="rId2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P7" i="1"/>
  <c r="O7" i="1"/>
  <c r="N7" i="1"/>
  <c r="B6" i="1"/>
  <c r="C6" i="1"/>
  <c r="C3" i="1" l="1"/>
  <c r="B3" i="1"/>
  <c r="D3" i="1"/>
  <c r="B4" i="1"/>
  <c r="C4" i="1"/>
  <c r="D4" i="1"/>
  <c r="B5" i="1"/>
  <c r="C5" i="1"/>
  <c r="D5" i="1"/>
  <c r="E7" i="1"/>
  <c r="F7" i="1"/>
  <c r="G7" i="1"/>
  <c r="H7" i="1"/>
  <c r="I7" i="1"/>
  <c r="J7" i="1"/>
  <c r="K7" i="1"/>
  <c r="L7" i="1"/>
  <c r="M7" i="1"/>
  <c r="Q7" i="1"/>
  <c r="R7" i="1"/>
  <c r="S7" i="1"/>
  <c r="C7" i="1" l="1"/>
  <c r="C9" i="1" s="1"/>
  <c r="B7" i="1"/>
  <c r="B9" i="1" s="1"/>
  <c r="D7" i="1"/>
  <c r="D9" i="1" s="1"/>
</calcChain>
</file>

<file path=xl/sharedStrings.xml><?xml version="1.0" encoding="utf-8"?>
<sst xmlns="http://schemas.openxmlformats.org/spreadsheetml/2006/main" count="31" uniqueCount="16">
  <si>
    <t>Megnevezés</t>
  </si>
  <si>
    <t>Kiadások Összesen</t>
  </si>
  <si>
    <t>Személyi juttatás</t>
  </si>
  <si>
    <t>Járulékok</t>
  </si>
  <si>
    <t>Dologi</t>
  </si>
  <si>
    <t>Pénzeszköz átadás</t>
  </si>
  <si>
    <t>Fejlesztés</t>
  </si>
  <si>
    <t>Eredeti</t>
  </si>
  <si>
    <t>Mód.</t>
  </si>
  <si>
    <t>Telj.</t>
  </si>
  <si>
    <t>Önkormányzat</t>
  </si>
  <si>
    <t>Polgármesteri Hivatal</t>
  </si>
  <si>
    <t>Domaszéki Kincskereső Óvoda</t>
  </si>
  <si>
    <t xml:space="preserve">Függő-átfutó-kiegyenlítő kiadás  </t>
  </si>
  <si>
    <t>Összesen</t>
  </si>
  <si>
    <t>Kp.irányítószervi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</si>
</sst>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Times New Roman"/>
      <family val="1"/>
      <charset val="1"/>
    </font>
    <font>
      <sz val="7"/>
      <name val="Arial"/>
      <family val="2"/>
      <charset val="238"/>
    </font>
    <font>
      <sz val="8"/>
      <name val="Times New Roman"/>
      <family val="1"/>
      <charset val="1"/>
    </font>
    <font>
      <sz val="8"/>
      <name val="Times New Roman"/>
      <family val="1"/>
      <charset val="238"/>
    </font>
    <font>
      <b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3" fontId="5" fillId="0" borderId="1" xfId="0" applyNumberFormat="1" applyFont="1" applyBorder="1"/>
    <xf numFmtId="0" fontId="4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7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wrapText="1"/>
    </xf>
    <xf numFmtId="3" fontId="6" fillId="2" borderId="1" xfId="0" applyNumberFormat="1" applyFont="1" applyFill="1" applyBorder="1"/>
    <xf numFmtId="3" fontId="6" fillId="0" borderId="2" xfId="0" applyNumberFormat="1" applyFont="1" applyBorder="1"/>
    <xf numFmtId="3" fontId="5" fillId="0" borderId="0" xfId="0" applyNumberFormat="1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J6" sqref="J6"/>
    </sheetView>
  </sheetViews>
  <sheetFormatPr defaultColWidth="7.85546875" defaultRowHeight="11.25" x14ac:dyDescent="0.2"/>
  <cols>
    <col min="1" max="1" width="13" style="8" customWidth="1"/>
    <col min="2" max="2" width="7.85546875" style="8" customWidth="1"/>
    <col min="3" max="3" width="7.7109375" style="8" customWidth="1"/>
    <col min="4" max="4" width="8" style="8" customWidth="1"/>
    <col min="5" max="8" width="6.28515625" style="15" customWidth="1"/>
    <col min="9" max="9" width="6" style="15" customWidth="1"/>
    <col min="10" max="10" width="5.7109375" style="15" customWidth="1"/>
    <col min="11" max="15" width="6.28515625" style="15" customWidth="1"/>
    <col min="16" max="19" width="6.28515625" style="16" customWidth="1"/>
    <col min="20" max="16384" width="7.85546875" style="8"/>
  </cols>
  <sheetData>
    <row r="1" spans="1:19" s="4" customFormat="1" ht="33.6" customHeight="1" x14ac:dyDescent="0.2">
      <c r="A1" s="2" t="s">
        <v>0</v>
      </c>
      <c r="B1" s="18" t="s">
        <v>1</v>
      </c>
      <c r="C1" s="18"/>
      <c r="D1" s="18"/>
      <c r="E1" s="19" t="s">
        <v>2</v>
      </c>
      <c r="F1" s="19"/>
      <c r="G1" s="19"/>
      <c r="H1" s="19" t="s">
        <v>3</v>
      </c>
      <c r="I1" s="19"/>
      <c r="J1" s="19"/>
      <c r="K1" s="19" t="s">
        <v>4</v>
      </c>
      <c r="L1" s="19"/>
      <c r="M1" s="19"/>
      <c r="N1" s="19" t="s">
        <v>5</v>
      </c>
      <c r="O1" s="19"/>
      <c r="P1" s="19"/>
      <c r="Q1" s="17" t="s">
        <v>6</v>
      </c>
      <c r="R1" s="17"/>
      <c r="S1" s="17"/>
    </row>
    <row r="2" spans="1:19" s="4" customFormat="1" ht="34.35" customHeight="1" x14ac:dyDescent="0.2">
      <c r="A2" s="2"/>
      <c r="B2" s="5" t="s">
        <v>7</v>
      </c>
      <c r="C2" s="5" t="s">
        <v>8</v>
      </c>
      <c r="D2" s="5" t="s">
        <v>9</v>
      </c>
      <c r="E2" s="3" t="s">
        <v>7</v>
      </c>
      <c r="F2" s="3" t="s">
        <v>8</v>
      </c>
      <c r="G2" s="3" t="s">
        <v>9</v>
      </c>
      <c r="H2" s="3" t="s">
        <v>7</v>
      </c>
      <c r="I2" s="3" t="s">
        <v>8</v>
      </c>
      <c r="J2" s="3" t="s">
        <v>9</v>
      </c>
      <c r="K2" s="3" t="s">
        <v>7</v>
      </c>
      <c r="L2" s="3" t="s">
        <v>8</v>
      </c>
      <c r="M2" s="3" t="s">
        <v>9</v>
      </c>
      <c r="N2" s="3" t="s">
        <v>7</v>
      </c>
      <c r="O2" s="3" t="s">
        <v>8</v>
      </c>
      <c r="P2" s="3" t="s">
        <v>9</v>
      </c>
      <c r="Q2" s="3" t="s">
        <v>7</v>
      </c>
      <c r="R2" s="3" t="s">
        <v>8</v>
      </c>
      <c r="S2" s="3" t="s">
        <v>9</v>
      </c>
    </row>
    <row r="3" spans="1:19" ht="46.35" customHeight="1" x14ac:dyDescent="0.2">
      <c r="A3" s="6" t="s">
        <v>10</v>
      </c>
      <c r="B3" s="7">
        <f>SUM(E3+H3+K3+Q3+N3)</f>
        <v>1074961</v>
      </c>
      <c r="C3" s="7">
        <f>SUM(F3,I3,L3,O3,R3)</f>
        <v>1146482</v>
      </c>
      <c r="D3" s="7">
        <f>SUM(G3+J3+M3+P3+S3)</f>
        <v>651140</v>
      </c>
      <c r="E3" s="7">
        <v>54175</v>
      </c>
      <c r="F3" s="7">
        <v>54323</v>
      </c>
      <c r="G3" s="7">
        <v>53650</v>
      </c>
      <c r="H3" s="7">
        <v>12496</v>
      </c>
      <c r="I3" s="7">
        <v>11407</v>
      </c>
      <c r="J3" s="7">
        <v>10960</v>
      </c>
      <c r="K3" s="7">
        <v>108793</v>
      </c>
      <c r="L3" s="7">
        <v>183561</v>
      </c>
      <c r="M3" s="7">
        <v>143832</v>
      </c>
      <c r="N3" s="7">
        <v>218289</v>
      </c>
      <c r="O3" s="7">
        <v>339299</v>
      </c>
      <c r="P3" s="7">
        <v>111977</v>
      </c>
      <c r="Q3" s="7">
        <v>681208</v>
      </c>
      <c r="R3" s="7">
        <v>557892</v>
      </c>
      <c r="S3" s="7">
        <v>330721</v>
      </c>
    </row>
    <row r="4" spans="1:19" ht="28.35" customHeight="1" x14ac:dyDescent="0.2">
      <c r="A4" s="6" t="s">
        <v>11</v>
      </c>
      <c r="B4" s="7">
        <f>SUM(E4+H4+K4+Q4+N4)</f>
        <v>92226</v>
      </c>
      <c r="C4" s="7">
        <f>SUM(F4,I4,L4,O4,R4)</f>
        <v>97533</v>
      </c>
      <c r="D4" s="7">
        <f>SUM(G4+J4+M4+P4+S4)</f>
        <v>95594</v>
      </c>
      <c r="E4" s="7">
        <v>62790</v>
      </c>
      <c r="F4" s="7">
        <v>67840</v>
      </c>
      <c r="G4" s="7">
        <v>67778</v>
      </c>
      <c r="H4" s="7">
        <v>14840</v>
      </c>
      <c r="I4" s="7">
        <v>14500</v>
      </c>
      <c r="J4" s="7">
        <v>14472</v>
      </c>
      <c r="K4" s="7">
        <v>14176</v>
      </c>
      <c r="L4" s="7">
        <v>14773</v>
      </c>
      <c r="M4" s="7">
        <v>13236</v>
      </c>
      <c r="N4" s="7"/>
      <c r="O4" s="7"/>
      <c r="P4" s="7"/>
      <c r="Q4" s="7">
        <v>420</v>
      </c>
      <c r="R4" s="7">
        <v>420</v>
      </c>
      <c r="S4" s="7">
        <v>108</v>
      </c>
    </row>
    <row r="5" spans="1:19" ht="32.1" customHeight="1" x14ac:dyDescent="0.2">
      <c r="A5" s="6" t="s">
        <v>12</v>
      </c>
      <c r="B5" s="7">
        <f>SUM(E5+H5+K5+Q5+N5)</f>
        <v>148645</v>
      </c>
      <c r="C5" s="7">
        <f>SUM(F5,I5,L5,O5,R5)</f>
        <v>143855</v>
      </c>
      <c r="D5" s="7">
        <f>SUM(G5+J5+M5+P5+S5)</f>
        <v>136687</v>
      </c>
      <c r="E5" s="7">
        <v>87450</v>
      </c>
      <c r="F5" s="7">
        <v>87450</v>
      </c>
      <c r="G5" s="7">
        <v>84221</v>
      </c>
      <c r="H5" s="7">
        <v>26025</v>
      </c>
      <c r="I5" s="7">
        <v>21025</v>
      </c>
      <c r="J5" s="7">
        <v>17823</v>
      </c>
      <c r="K5" s="7">
        <v>33770</v>
      </c>
      <c r="L5" s="7">
        <v>34610</v>
      </c>
      <c r="M5" s="7">
        <v>34201</v>
      </c>
      <c r="N5" s="7"/>
      <c r="O5" s="7"/>
      <c r="P5" s="7"/>
      <c r="Q5" s="7">
        <v>1400</v>
      </c>
      <c r="R5" s="7">
        <v>770</v>
      </c>
      <c r="S5" s="7">
        <v>442</v>
      </c>
    </row>
    <row r="6" spans="1:19" ht="34.35" customHeight="1" x14ac:dyDescent="0.2">
      <c r="A6" s="6" t="s">
        <v>13</v>
      </c>
      <c r="B6" s="9">
        <f>SUM(E6+H6+K6+Q6+N6)</f>
        <v>0</v>
      </c>
      <c r="C6" s="9">
        <f>SUM(F6,I6,L6,O6,R6)</f>
        <v>0</v>
      </c>
      <c r="D6" s="7">
        <f>SUM(G6+J6+M6+P6+S6)</f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  <c r="Q6" s="9"/>
      <c r="R6" s="9"/>
      <c r="S6" s="9"/>
    </row>
    <row r="7" spans="1:19" ht="38.85" customHeight="1" x14ac:dyDescent="0.2">
      <c r="A7" s="11" t="s">
        <v>14</v>
      </c>
      <c r="B7" s="12">
        <f>SUM(E7+H7+K7+Q7+N7)</f>
        <v>1315832</v>
      </c>
      <c r="C7" s="12">
        <f>SUM(F7,I7,L7,O7,R7)</f>
        <v>1387870</v>
      </c>
      <c r="D7" s="12">
        <f>SUM(G7+J7+M7+P7+S7)</f>
        <v>883421</v>
      </c>
      <c r="E7" s="13">
        <f>SUM(E3:E5)</f>
        <v>204415</v>
      </c>
      <c r="F7" s="13">
        <f>SUM(F3:F5)</f>
        <v>209613</v>
      </c>
      <c r="G7" s="13">
        <f>SUM(G3:G6)</f>
        <v>205649</v>
      </c>
      <c r="H7" s="13">
        <f t="shared" ref="H7:S7" si="0">SUM(H3:H5)</f>
        <v>53361</v>
      </c>
      <c r="I7" s="13">
        <f t="shared" si="0"/>
        <v>46932</v>
      </c>
      <c r="J7" s="13">
        <f t="shared" si="0"/>
        <v>43255</v>
      </c>
      <c r="K7" s="13">
        <f t="shared" si="0"/>
        <v>156739</v>
      </c>
      <c r="L7" s="13">
        <f t="shared" si="0"/>
        <v>232944</v>
      </c>
      <c r="M7" s="13">
        <f t="shared" si="0"/>
        <v>191269</v>
      </c>
      <c r="N7" s="13">
        <f>SUM(N3:N6)</f>
        <v>218289</v>
      </c>
      <c r="O7" s="13">
        <f>SUM(O3:O6)</f>
        <v>339299</v>
      </c>
      <c r="P7" s="13">
        <f>SUM(P3:P6)</f>
        <v>111977</v>
      </c>
      <c r="Q7" s="13">
        <f t="shared" si="0"/>
        <v>683028</v>
      </c>
      <c r="R7" s="13">
        <f t="shared" si="0"/>
        <v>559082</v>
      </c>
      <c r="S7" s="13">
        <f t="shared" si="0"/>
        <v>331271</v>
      </c>
    </row>
    <row r="8" spans="1:19" x14ac:dyDescent="0.2">
      <c r="A8" s="14" t="s">
        <v>15</v>
      </c>
      <c r="B8" s="14">
        <v>223952</v>
      </c>
      <c r="C8" s="14">
        <v>223693</v>
      </c>
      <c r="D8" s="14">
        <v>220136</v>
      </c>
    </row>
    <row r="9" spans="1:19" x14ac:dyDescent="0.2">
      <c r="A9" s="14"/>
      <c r="B9" s="14">
        <f>B7+B8</f>
        <v>1539784</v>
      </c>
      <c r="C9" s="14">
        <f t="shared" ref="C9:D9" si="1">C7+C8</f>
        <v>1611563</v>
      </c>
      <c r="D9" s="14">
        <f t="shared" si="1"/>
        <v>1103557</v>
      </c>
    </row>
  </sheetData>
  <sheetProtection selectLockedCells="1" selectUnlockedCells="1"/>
  <mergeCells count="6">
    <mergeCell ref="Q1:S1"/>
    <mergeCell ref="B1:D1"/>
    <mergeCell ref="E1:G1"/>
    <mergeCell ref="H1:J1"/>
    <mergeCell ref="K1:M1"/>
    <mergeCell ref="N1:P1"/>
  </mergeCells>
  <pageMargins left="0.9055118110236221" right="0.78740157480314965" top="0.98425196850393704" bottom="0.78740157480314965" header="0.51181102362204722" footer="0.51181102362204722"/>
  <pageSetup paperSize="9" firstPageNumber="0" orientation="landscape" cellComments="atEnd" horizontalDpi="300" verticalDpi="300" r:id="rId1"/>
  <headerFooter alignWithMargins="0">
    <oddHeader>&amp;CDomaszék Nagyközségi Önkormányzat 2018.évi kiadásainak összesítő kimutatása intézményenként
                (adatok: 1.000 Ft-ban)&amp;R&amp;"Times New Roman,Normál"&amp;12                     3.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0" sqref="T10"/>
    </sheetView>
  </sheetViews>
  <sheetFormatPr defaultColWidth="11.28515625" defaultRowHeight="12.75" x14ac:dyDescent="0.2"/>
  <sheetData>
    <row r="1" s="1" customFormat="1" x14ac:dyDescent="0.2"/>
  </sheetData>
  <sheetProtection selectLockedCells="1" selectUnlockedCells="1"/>
  <pageMargins left="1.2131944444444445" right="0.78749999999999998" top="0.78749999999999998" bottom="0.78749999999999998" header="0.5" footer="0.51180555555555551"/>
  <pageSetup paperSize="9" firstPageNumber="0" orientation="portrait" cellComments="atEnd" horizontalDpi="300" verticalDpi="300"/>
  <headerFooter alignWithMargins="0">
    <oddHeader>&amp;CDomaszék Községi Önkormányzat 2002.évi záró pénzkészletének levezetése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Munkalap2</vt:lpstr>
      <vt:lpstr>Munkalap3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Trojane Kati</dc:creator>
  <cp:lastModifiedBy>Trojane Kati</cp:lastModifiedBy>
  <cp:lastPrinted>2019-05-03T07:21:06Z</cp:lastPrinted>
  <dcterms:created xsi:type="dcterms:W3CDTF">2018-05-18T08:40:45Z</dcterms:created>
  <dcterms:modified xsi:type="dcterms:W3CDTF">2019-05-22T08:05:18Z</dcterms:modified>
</cp:coreProperties>
</file>