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8-2016-09-29-kv-mód-3\kv-rendelethez\"/>
    </mc:Choice>
  </mc:AlternateContent>
  <bookViews>
    <workbookView xWindow="0" yWindow="0" windowWidth="19200" windowHeight="12885"/>
  </bookViews>
  <sheets>
    <sheet name="óvo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E49" i="1"/>
  <c r="C49" i="1"/>
  <c r="E48" i="1"/>
  <c r="C48" i="1"/>
  <c r="E47" i="1"/>
  <c r="C47" i="1"/>
  <c r="E46" i="1"/>
  <c r="E57" i="1" s="1"/>
  <c r="D46" i="1"/>
  <c r="D57" i="1" s="1"/>
  <c r="C46" i="1"/>
  <c r="C57" i="1" s="1"/>
  <c r="D42" i="1"/>
  <c r="E41" i="1"/>
  <c r="C41" i="1"/>
  <c r="E40" i="1"/>
  <c r="E39" i="1"/>
  <c r="D38" i="1"/>
  <c r="C38" i="1"/>
  <c r="E38" i="1" s="1"/>
  <c r="C31" i="1"/>
  <c r="C27" i="1"/>
  <c r="E24" i="1"/>
  <c r="E21" i="1"/>
  <c r="E37" i="1" s="1"/>
  <c r="D21" i="1"/>
  <c r="C21" i="1"/>
  <c r="C37" i="1" s="1"/>
  <c r="C42" i="1" s="1"/>
  <c r="E42" i="1" s="1"/>
  <c r="C9" i="1"/>
</calcChain>
</file>

<file path=xl/sharedStrings.xml><?xml version="1.0" encoding="utf-8"?>
<sst xmlns="http://schemas.openxmlformats.org/spreadsheetml/2006/main" count="113" uniqueCount="100">
  <si>
    <t>Költségvetési szerv megnevezése</t>
  </si>
  <si>
    <t>Bárczay Anna Városi Óvoda</t>
  </si>
  <si>
    <t>03</t>
  </si>
  <si>
    <t>Feladat megnevezése</t>
  </si>
  <si>
    <t xml:space="preserve"> Összes bevétel, kiadás</t>
  </si>
  <si>
    <t>02</t>
  </si>
  <si>
    <t>Ezer forintban !</t>
  </si>
  <si>
    <t>Száma</t>
  </si>
  <si>
    <t>Előirányzat-csoport, kiemelt előirányzat megnevezése</t>
  </si>
  <si>
    <t>Előirányzat</t>
  </si>
  <si>
    <t>Módosítás</t>
  </si>
  <si>
    <t>Módosíttott előirányzat</t>
  </si>
  <si>
    <t>A</t>
  </si>
  <si>
    <t>B</t>
  </si>
  <si>
    <t>C</t>
  </si>
  <si>
    <t>D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</si>
  <si>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</si>
  <si>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</si>
  <si>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</si>
  <si>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</si>
  <si>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</si>
  <si>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</si>
  <si>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</si>
  <si>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</si>
  <si>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</si>
  <si>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</si>
  <si>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</si>
  <si>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</si>
  <si>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</si>
  <si>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</si>
  <si>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</si>
  <si>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</si>
  <si>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</si>
  <si>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</si>
  <si>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</si>
  <si>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</si>
  <si>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</si>
  <si>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</si>
  <si>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</si>
  <si>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</si>
  <si>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</si>
  <si>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</si>
  <si>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</si>
  <si>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</si>
  <si>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</si>
  <si>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</si>
  <si>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</si>
  <si>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</si>
  <si>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</si>
  <si>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</si>
  <si>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</si>
  <si>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</si>
  <si>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</si>
  <si>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</si>
  <si>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</si>
  <si>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</si>
  <si>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</si>
  <si>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</si>
  <si>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</si>
  <si>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</si>
  <si>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</si>
  <si>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</si>
  <si>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</si>
  <si>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</si>
  <si>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</si>
  <si>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</si>
  <si>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</si>
  <si>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</si>
  <si>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</si>
  <si>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</si>
  <si>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</si>
  <si>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</si>
  <si>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</si>
  <si>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</si>
  <si>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</si>
  <si>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</si>
  <si>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</si>
  <si>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</si>
  <si>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</si>
  <si>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</si>
  <si>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</si>
  <si>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</si>
  <si>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</si>
  <si>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</si>
  <si>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</si>
  <si>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</si>
  <si>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</si>
  <si>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</si>
  <si>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</si>
  <si>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</si>
  <si>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</si>
  <si>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</si>
  <si>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</si>
  <si>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</si>
  <si>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</si>
  <si>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</si>
  <si>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</si>
  <si>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</si>
  <si>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</si>
  <si>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6.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</si>
</sst>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20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right" vertical="top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49" fontId="4" fillId="0" borderId="5" xfId="0" applyNumberFormat="1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right" vertical="center"/>
    </xf>
    <xf numFmtId="0" fontId="0" fillId="0" borderId="8" xfId="0" applyBorder="1"/>
    <xf numFmtId="49" fontId="4" fillId="0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/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left" vertical="center" wrapText="1" indent="1"/>
    </xf>
    <xf numFmtId="3" fontId="7" fillId="0" borderId="16" xfId="0" applyNumberFormat="1" applyFont="1" applyFill="1" applyBorder="1" applyAlignment="1" applyProtection="1">
      <alignment horizontal="right" vertical="center" wrapText="1" indent="1"/>
    </xf>
    <xf numFmtId="3" fontId="7" fillId="0" borderId="17" xfId="0" applyNumberFormat="1" applyFont="1" applyBorder="1" applyAlignment="1">
      <alignment horizontal="right" indent="1"/>
    </xf>
    <xf numFmtId="3" fontId="8" fillId="0" borderId="0" xfId="0" applyNumberFormat="1" applyFont="1"/>
    <xf numFmtId="0" fontId="8" fillId="0" borderId="0" xfId="0" applyFont="1"/>
    <xf numFmtId="49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left" vertical="center" wrapText="1" indent="1"/>
    </xf>
    <xf numFmtId="3" fontId="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2" xfId="0" applyNumberFormat="1" applyFont="1" applyBorder="1" applyAlignment="1">
      <alignment horizontal="right" indent="1"/>
    </xf>
    <xf numFmtId="3" fontId="9" fillId="0" borderId="0" xfId="0" applyNumberFormat="1" applyFont="1"/>
    <xf numFmtId="0" fontId="9" fillId="0" borderId="0" xfId="0" applyFont="1"/>
    <xf numFmtId="49" fontId="9" fillId="0" borderId="23" xfId="0" applyNumberFormat="1" applyFont="1" applyFill="1" applyBorder="1" applyAlignment="1" applyProtection="1">
      <alignment horizontal="center" vertical="center" wrapText="1"/>
    </xf>
    <xf numFmtId="0" fontId="9" fillId="0" borderId="24" xfId="2" applyFont="1" applyFill="1" applyBorder="1" applyAlignment="1" applyProtection="1">
      <alignment horizontal="left" vertical="center" wrapText="1" indent="1"/>
    </xf>
    <xf numFmtId="3" fontId="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6" xfId="0" applyNumberFormat="1" applyFont="1" applyBorder="1" applyAlignment="1">
      <alignment horizontal="right" indent="1"/>
    </xf>
    <xf numFmtId="0" fontId="9" fillId="0" borderId="27" xfId="2" applyFont="1" applyFill="1" applyBorder="1" applyAlignment="1" applyProtection="1">
      <alignment horizontal="left" vertical="center" wrapText="1" indent="1"/>
    </xf>
    <xf numFmtId="3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0" xfId="0" applyNumberFormat="1" applyFont="1" applyBorder="1" applyAlignment="1">
      <alignment horizontal="right" indent="1"/>
    </xf>
    <xf numFmtId="3" fontId="8" fillId="0" borderId="17" xfId="1" applyNumberFormat="1" applyFont="1" applyBorder="1" applyAlignment="1">
      <alignment horizontal="right" indent="1"/>
    </xf>
    <xf numFmtId="3" fontId="8" fillId="0" borderId="17" xfId="1" applyNumberFormat="1" applyFont="1" applyBorder="1" applyAlignment="1">
      <alignment horizontal="right" vertical="center" indent="1"/>
    </xf>
    <xf numFmtId="0" fontId="9" fillId="0" borderId="31" xfId="2" applyFont="1" applyFill="1" applyBorder="1" applyAlignment="1" applyProtection="1">
      <alignment horizontal="left" vertical="center" wrapText="1" indent="1"/>
    </xf>
    <xf numFmtId="3" fontId="9" fillId="0" borderId="22" xfId="1" applyNumberFormat="1" applyFont="1" applyBorder="1" applyAlignment="1">
      <alignment horizontal="right" indent="1"/>
    </xf>
    <xf numFmtId="3" fontId="9" fillId="0" borderId="22" xfId="1" applyNumberFormat="1" applyFont="1" applyBorder="1" applyAlignment="1">
      <alignment horizontal="right" vertical="center" indent="1"/>
    </xf>
    <xf numFmtId="3" fontId="9" fillId="0" borderId="26" xfId="1" applyNumberFormat="1" applyFont="1" applyBorder="1" applyAlignment="1">
      <alignment horizontal="right" indent="1"/>
    </xf>
    <xf numFmtId="3" fontId="9" fillId="0" borderId="26" xfId="1" applyNumberFormat="1" applyFont="1" applyBorder="1" applyAlignment="1">
      <alignment horizontal="right" vertical="center" indent="1"/>
    </xf>
    <xf numFmtId="3" fontId="9" fillId="0" borderId="30" xfId="1" applyNumberFormat="1" applyFont="1" applyBorder="1" applyAlignment="1">
      <alignment horizontal="right" indent="1"/>
    </xf>
    <xf numFmtId="3" fontId="9" fillId="0" borderId="30" xfId="1" applyNumberFormat="1" applyFont="1" applyBorder="1" applyAlignment="1">
      <alignment horizontal="right" vertical="center" inden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5" xfId="2" applyFont="1" applyFill="1" applyBorder="1" applyAlignment="1" applyProtection="1">
      <alignment horizontal="left" vertical="center" wrapText="1" indent="1"/>
    </xf>
    <xf numFmtId="3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17" xfId="1" applyNumberFormat="1" applyFont="1" applyBorder="1" applyAlignment="1">
      <alignment horizontal="right" indent="1"/>
    </xf>
    <xf numFmtId="3" fontId="11" fillId="0" borderId="17" xfId="1" applyNumberFormat="1" applyFont="1" applyBorder="1" applyAlignment="1">
      <alignment horizontal="right" vertical="center" indent="1"/>
    </xf>
    <xf numFmtId="3" fontId="0" fillId="0" borderId="0" xfId="0" applyNumberFormat="1" applyFont="1"/>
    <xf numFmtId="0" fontId="0" fillId="0" borderId="0" xfId="0" applyFont="1"/>
    <xf numFmtId="3" fontId="11" fillId="0" borderId="16" xfId="0" applyNumberFormat="1" applyFont="1" applyFill="1" applyBorder="1" applyAlignment="1" applyProtection="1">
      <alignment horizontal="right" vertical="center" wrapText="1" indent="1"/>
    </xf>
    <xf numFmtId="49" fontId="9" fillId="0" borderId="32" xfId="0" applyNumberFormat="1" applyFont="1" applyFill="1" applyBorder="1" applyAlignment="1" applyProtection="1">
      <alignment horizontal="center" vertical="center" wrapText="1"/>
    </xf>
    <xf numFmtId="3" fontId="9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4" xfId="2" quotePrefix="1" applyFont="1" applyFill="1" applyBorder="1" applyAlignment="1" applyProtection="1">
      <alignment horizontal="left" vertical="center" wrapText="1" indent="1"/>
    </xf>
    <xf numFmtId="3" fontId="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4" xfId="2" applyFont="1" applyFill="1" applyBorder="1" applyAlignment="1" applyProtection="1">
      <alignment horizontal="left" vertical="center" wrapText="1" indent="1"/>
    </xf>
    <xf numFmtId="3" fontId="1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0" xfId="1" applyNumberFormat="1" applyFont="1" applyBorder="1" applyAlignment="1">
      <alignment horizontal="right" indent="1"/>
    </xf>
    <xf numFmtId="3" fontId="11" fillId="0" borderId="20" xfId="1" applyNumberFormat="1" applyFont="1" applyBorder="1" applyAlignment="1">
      <alignment horizontal="right" vertical="center" indent="1"/>
    </xf>
    <xf numFmtId="3" fontId="11" fillId="0" borderId="36" xfId="0" applyNumberFormat="1" applyFont="1" applyFill="1" applyBorder="1" applyAlignment="1" applyProtection="1">
      <alignment horizontal="right" vertical="center" wrapText="1" indent="1"/>
    </xf>
    <xf numFmtId="0" fontId="12" fillId="0" borderId="14" xfId="0" applyFont="1" applyBorder="1" applyAlignment="1" applyProtection="1">
      <alignment horizontal="center" vertical="center" wrapText="1"/>
    </xf>
    <xf numFmtId="3" fontId="11" fillId="0" borderId="17" xfId="0" applyNumberFormat="1" applyFont="1" applyBorder="1" applyAlignment="1">
      <alignment horizontal="right" vertical="center" indent="1"/>
    </xf>
    <xf numFmtId="3" fontId="9" fillId="0" borderId="13" xfId="0" applyNumberFormat="1" applyFont="1" applyBorder="1" applyAlignment="1">
      <alignment horizontal="right" vertical="center" indent="1"/>
    </xf>
    <xf numFmtId="3" fontId="9" fillId="0" borderId="30" xfId="0" applyNumberFormat="1" applyFont="1" applyBorder="1" applyAlignment="1">
      <alignment horizontal="right" vertical="center" indent="1"/>
    </xf>
    <xf numFmtId="3" fontId="9" fillId="0" borderId="8" xfId="0" applyNumberFormat="1" applyFont="1" applyBorder="1" applyAlignment="1">
      <alignment horizontal="right" vertical="center" indent="1"/>
    </xf>
    <xf numFmtId="0" fontId="13" fillId="0" borderId="37" xfId="0" applyFont="1" applyBorder="1" applyAlignment="1" applyProtection="1">
      <alignment horizontal="left" wrapText="1" indent="1"/>
    </xf>
    <xf numFmtId="3" fontId="7" fillId="0" borderId="36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6" fillId="0" borderId="0" xfId="0" applyNumberFormat="1" applyFont="1" applyFill="1" applyBorder="1" applyAlignment="1" applyProtection="1">
      <alignment horizontal="right" vertical="center" wrapText="1" indent="1"/>
    </xf>
    <xf numFmtId="3" fontId="0" fillId="0" borderId="0" xfId="1" applyNumberFormat="1" applyFont="1" applyAlignment="1">
      <alignment horizontal="right" indent="1"/>
    </xf>
    <xf numFmtId="3" fontId="0" fillId="0" borderId="0" xfId="0" applyNumberFormat="1" applyAlignment="1">
      <alignment horizontal="right" vertical="center" indent="1"/>
    </xf>
    <xf numFmtId="3" fontId="0" fillId="0" borderId="0" xfId="0" applyNumberFormat="1"/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0" fontId="6" fillId="0" borderId="10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3" fontId="6" fillId="0" borderId="17" xfId="0" applyNumberFormat="1" applyFont="1" applyFill="1" applyBorder="1" applyAlignment="1" applyProtection="1">
      <alignment horizontal="right" vertical="center" wrapText="1" indent="1"/>
    </xf>
    <xf numFmtId="3" fontId="0" fillId="0" borderId="17" xfId="1" applyNumberFormat="1" applyFont="1" applyBorder="1" applyAlignment="1">
      <alignment horizontal="right" indent="1"/>
    </xf>
    <xf numFmtId="3" fontId="0" fillId="0" borderId="38" xfId="0" applyNumberFormat="1" applyBorder="1" applyAlignment="1">
      <alignment horizontal="right" vertical="center" indent="1"/>
    </xf>
    <xf numFmtId="0" fontId="15" fillId="0" borderId="14" xfId="0" applyFont="1" applyFill="1" applyBorder="1" applyAlignment="1" applyProtection="1">
      <alignment horizontal="center" vertical="center" wrapText="1"/>
    </xf>
    <xf numFmtId="0" fontId="15" fillId="0" borderId="15" xfId="2" applyFont="1" applyFill="1" applyBorder="1" applyAlignment="1" applyProtection="1">
      <alignment horizontal="left" vertical="center" wrapText="1" indent="1"/>
    </xf>
    <xf numFmtId="3" fontId="15" fillId="0" borderId="16" xfId="0" applyNumberFormat="1" applyFont="1" applyFill="1" applyBorder="1" applyAlignment="1" applyProtection="1">
      <alignment horizontal="right" vertical="center" wrapText="1" indent="1"/>
    </xf>
    <xf numFmtId="3" fontId="11" fillId="0" borderId="10" xfId="1" applyNumberFormat="1" applyFont="1" applyBorder="1" applyAlignment="1">
      <alignment horizontal="right" indent="1"/>
    </xf>
    <xf numFmtId="0" fontId="14" fillId="0" borderId="31" xfId="2" applyFont="1" applyFill="1" applyBorder="1" applyAlignment="1" applyProtection="1">
      <alignment horizontal="left" vertical="center" wrapText="1" indent="1"/>
    </xf>
    <xf numFmtId="3" fontId="9" fillId="0" borderId="22" xfId="0" applyNumberFormat="1" applyFont="1" applyBorder="1" applyAlignment="1">
      <alignment horizontal="right" vertical="center" indent="1"/>
    </xf>
    <xf numFmtId="0" fontId="14" fillId="0" borderId="24" xfId="2" applyFont="1" applyFill="1" applyBorder="1" applyAlignment="1" applyProtection="1">
      <alignment horizontal="left" vertical="center" wrapText="1" indent="1"/>
    </xf>
    <xf numFmtId="3" fontId="9" fillId="0" borderId="39" xfId="0" applyNumberFormat="1" applyFont="1" applyBorder="1" applyAlignment="1">
      <alignment horizontal="right" indent="1"/>
    </xf>
    <xf numFmtId="3" fontId="9" fillId="0" borderId="26" xfId="0" applyNumberFormat="1" applyFont="1" applyBorder="1" applyAlignment="1">
      <alignment horizontal="right" vertical="center" indent="1"/>
    </xf>
    <xf numFmtId="3" fontId="9" fillId="0" borderId="18" xfId="0" applyNumberFormat="1" applyFont="1" applyBorder="1" applyAlignment="1">
      <alignment horizontal="right" indent="1"/>
    </xf>
    <xf numFmtId="3" fontId="11" fillId="0" borderId="10" xfId="0" applyNumberFormat="1" applyFont="1" applyBorder="1" applyAlignment="1">
      <alignment horizontal="right" indent="1"/>
    </xf>
    <xf numFmtId="3" fontId="9" fillId="0" borderId="40" xfId="0" applyNumberFormat="1" applyFont="1" applyBorder="1" applyAlignment="1">
      <alignment horizontal="right" indent="1"/>
    </xf>
    <xf numFmtId="0" fontId="11" fillId="0" borderId="15" xfId="0" applyFont="1" applyFill="1" applyBorder="1" applyAlignment="1" applyProtection="1">
      <alignment horizontal="left" vertical="center" wrapText="1" indent="1"/>
    </xf>
    <xf numFmtId="3" fontId="11" fillId="0" borderId="17" xfId="0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 applyFill="1" applyAlignment="1" applyProtection="1">
      <alignment horizontal="right" vertical="center" wrapText="1" indent="1"/>
    </xf>
    <xf numFmtId="3" fontId="0" fillId="0" borderId="41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vertical="center" indent="1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10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vertical="center" indent="1"/>
    </xf>
    <xf numFmtId="3" fontId="0" fillId="0" borderId="0" xfId="0" applyNumberFormat="1" applyFill="1" applyAlignment="1" applyProtection="1">
      <alignment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64"/>
  <sheetViews>
    <sheetView showZeros="0" tabSelected="1" workbookViewId="0">
      <selection activeCell="F60" sqref="F60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0.83203125" style="2" customWidth="1"/>
    <col min="4" max="4" width="16.1640625" customWidth="1"/>
    <col min="5" max="5" width="15.6640625" customWidth="1"/>
  </cols>
  <sheetData>
    <row r="1" spans="1:6" ht="12.75" customHeight="1" x14ac:dyDescent="0.2">
      <c r="C1" s="3"/>
      <c r="D1" s="3"/>
      <c r="E1" s="3"/>
    </row>
    <row r="2" spans="1:6" ht="16.5" thickBot="1" x14ac:dyDescent="0.25">
      <c r="A2" s="4"/>
      <c r="B2" s="5" t="s">
        <v>99</v>
      </c>
      <c r="C2" s="5"/>
      <c r="D2" s="5"/>
      <c r="E2" s="5"/>
    </row>
    <row r="3" spans="1:6" ht="36" x14ac:dyDescent="0.2">
      <c r="A3" s="6" t="s">
        <v>0</v>
      </c>
      <c r="B3" s="7" t="s">
        <v>1</v>
      </c>
      <c r="C3" s="8"/>
      <c r="D3" s="9"/>
      <c r="E3" s="9" t="s">
        <v>2</v>
      </c>
    </row>
    <row r="4" spans="1:6" ht="24.75" thickBot="1" x14ac:dyDescent="0.25">
      <c r="A4" s="10" t="s">
        <v>3</v>
      </c>
      <c r="B4" s="11" t="s">
        <v>4</v>
      </c>
      <c r="C4" s="12"/>
      <c r="D4" s="13"/>
      <c r="E4" s="14" t="s">
        <v>5</v>
      </c>
    </row>
    <row r="5" spans="1:6" ht="14.25" thickBot="1" x14ac:dyDescent="0.3">
      <c r="A5" s="15"/>
      <c r="B5" s="15"/>
      <c r="C5" s="16" t="s">
        <v>6</v>
      </c>
    </row>
    <row r="6" spans="1:6" ht="24.75" thickBot="1" x14ac:dyDescent="0.25">
      <c r="A6" s="17" t="s">
        <v>7</v>
      </c>
      <c r="B6" s="18" t="s">
        <v>8</v>
      </c>
      <c r="C6" s="19" t="s">
        <v>9</v>
      </c>
      <c r="D6" s="20" t="s">
        <v>10</v>
      </c>
      <c r="E6" s="20" t="s">
        <v>11</v>
      </c>
    </row>
    <row r="7" spans="1:6" ht="13.5" thickBot="1" x14ac:dyDescent="0.25">
      <c r="A7" s="21"/>
      <c r="B7" s="22" t="s">
        <v>12</v>
      </c>
      <c r="C7" s="23" t="s">
        <v>13</v>
      </c>
      <c r="D7" s="24" t="s">
        <v>14</v>
      </c>
      <c r="E7" s="25" t="s">
        <v>15</v>
      </c>
    </row>
    <row r="8" spans="1:6" ht="13.5" thickBot="1" x14ac:dyDescent="0.25">
      <c r="A8" s="26"/>
      <c r="B8" s="27" t="s">
        <v>16</v>
      </c>
      <c r="C8" s="28"/>
      <c r="D8" s="29"/>
      <c r="E8" s="29"/>
    </row>
    <row r="9" spans="1:6" s="35" customFormat="1" ht="13.5" thickBot="1" x14ac:dyDescent="0.25">
      <c r="A9" s="30" t="s">
        <v>17</v>
      </c>
      <c r="B9" s="31" t="s">
        <v>18</v>
      </c>
      <c r="C9" s="32">
        <f>SUM(C10:C20)</f>
        <v>0</v>
      </c>
      <c r="D9" s="33">
        <v>0</v>
      </c>
      <c r="E9" s="33">
        <v>0</v>
      </c>
      <c r="F9" s="34"/>
    </row>
    <row r="10" spans="1:6" s="41" customFormat="1" ht="11.25" x14ac:dyDescent="0.2">
      <c r="A10" s="36" t="s">
        <v>19</v>
      </c>
      <c r="B10" s="37" t="s">
        <v>20</v>
      </c>
      <c r="C10" s="38">
        <v>0</v>
      </c>
      <c r="D10" s="39">
        <v>0</v>
      </c>
      <c r="E10" s="39">
        <v>0</v>
      </c>
      <c r="F10" s="40"/>
    </row>
    <row r="11" spans="1:6" s="41" customFormat="1" ht="11.25" x14ac:dyDescent="0.2">
      <c r="A11" s="42" t="s">
        <v>21</v>
      </c>
      <c r="B11" s="43" t="s">
        <v>22</v>
      </c>
      <c r="C11" s="44">
        <v>0</v>
      </c>
      <c r="D11" s="45">
        <v>0</v>
      </c>
      <c r="E11" s="45">
        <v>0</v>
      </c>
      <c r="F11" s="40"/>
    </row>
    <row r="12" spans="1:6" s="41" customFormat="1" ht="11.25" x14ac:dyDescent="0.2">
      <c r="A12" s="42" t="s">
        <v>23</v>
      </c>
      <c r="B12" s="43" t="s">
        <v>24</v>
      </c>
      <c r="C12" s="44">
        <v>0</v>
      </c>
      <c r="D12" s="45">
        <v>0</v>
      </c>
      <c r="E12" s="45">
        <v>0</v>
      </c>
      <c r="F12" s="40"/>
    </row>
    <row r="13" spans="1:6" s="41" customFormat="1" ht="11.25" x14ac:dyDescent="0.2">
      <c r="A13" s="42" t="s">
        <v>25</v>
      </c>
      <c r="B13" s="43" t="s">
        <v>26</v>
      </c>
      <c r="C13" s="44">
        <v>0</v>
      </c>
      <c r="D13" s="45">
        <v>0</v>
      </c>
      <c r="E13" s="45">
        <v>0</v>
      </c>
      <c r="F13" s="40"/>
    </row>
    <row r="14" spans="1:6" s="41" customFormat="1" ht="11.25" x14ac:dyDescent="0.2">
      <c r="A14" s="42" t="s">
        <v>27</v>
      </c>
      <c r="B14" s="43" t="s">
        <v>28</v>
      </c>
      <c r="C14" s="44">
        <v>0</v>
      </c>
      <c r="D14" s="45">
        <v>0</v>
      </c>
      <c r="E14" s="45">
        <v>0</v>
      </c>
      <c r="F14" s="40"/>
    </row>
    <row r="15" spans="1:6" s="41" customFormat="1" ht="11.25" x14ac:dyDescent="0.2">
      <c r="A15" s="42" t="s">
        <v>29</v>
      </c>
      <c r="B15" s="43" t="s">
        <v>30</v>
      </c>
      <c r="C15" s="44">
        <v>0</v>
      </c>
      <c r="D15" s="45">
        <v>0</v>
      </c>
      <c r="E15" s="45">
        <v>0</v>
      </c>
      <c r="F15" s="40"/>
    </row>
    <row r="16" spans="1:6" s="41" customFormat="1" ht="11.25" x14ac:dyDescent="0.2">
      <c r="A16" s="42" t="s">
        <v>31</v>
      </c>
      <c r="B16" s="46" t="s">
        <v>32</v>
      </c>
      <c r="C16" s="44">
        <v>0</v>
      </c>
      <c r="D16" s="45">
        <v>0</v>
      </c>
      <c r="E16" s="45">
        <v>0</v>
      </c>
      <c r="F16" s="40"/>
    </row>
    <row r="17" spans="1:6" s="41" customFormat="1" ht="11.25" x14ac:dyDescent="0.2">
      <c r="A17" s="42" t="s">
        <v>33</v>
      </c>
      <c r="B17" s="43" t="s">
        <v>34</v>
      </c>
      <c r="C17" s="47">
        <v>0</v>
      </c>
      <c r="D17" s="45">
        <v>0</v>
      </c>
      <c r="E17" s="45">
        <v>0</v>
      </c>
      <c r="F17" s="40"/>
    </row>
    <row r="18" spans="1:6" s="41" customFormat="1" ht="11.25" x14ac:dyDescent="0.2">
      <c r="A18" s="42" t="s">
        <v>35</v>
      </c>
      <c r="B18" s="43" t="s">
        <v>36</v>
      </c>
      <c r="C18" s="44">
        <v>0</v>
      </c>
      <c r="D18" s="45">
        <v>0</v>
      </c>
      <c r="E18" s="45">
        <v>0</v>
      </c>
      <c r="F18" s="40"/>
    </row>
    <row r="19" spans="1:6" s="41" customFormat="1" ht="11.25" x14ac:dyDescent="0.2">
      <c r="A19" s="42" t="s">
        <v>37</v>
      </c>
      <c r="B19" s="43" t="s">
        <v>38</v>
      </c>
      <c r="C19" s="48">
        <v>0</v>
      </c>
      <c r="D19" s="45">
        <v>0</v>
      </c>
      <c r="E19" s="45">
        <v>0</v>
      </c>
      <c r="F19" s="40"/>
    </row>
    <row r="20" spans="1:6" s="41" customFormat="1" ht="12" thickBot="1" x14ac:dyDescent="0.25">
      <c r="A20" s="42" t="s">
        <v>39</v>
      </c>
      <c r="B20" s="46" t="s">
        <v>40</v>
      </c>
      <c r="C20" s="48">
        <v>0</v>
      </c>
      <c r="D20" s="49">
        <v>0</v>
      </c>
      <c r="E20" s="49">
        <v>0</v>
      </c>
      <c r="F20" s="40"/>
    </row>
    <row r="21" spans="1:6" s="35" customFormat="1" ht="13.5" thickBot="1" x14ac:dyDescent="0.25">
      <c r="A21" s="30" t="s">
        <v>41</v>
      </c>
      <c r="B21" s="31" t="s">
        <v>42</v>
      </c>
      <c r="C21" s="32">
        <f>SUM(C22:C24)</f>
        <v>1900</v>
      </c>
      <c r="D21" s="50">
        <f>SUM(D22:D25)</f>
        <v>0</v>
      </c>
      <c r="E21" s="51">
        <f>SUM(E22:E25)</f>
        <v>1900</v>
      </c>
      <c r="F21" s="34"/>
    </row>
    <row r="22" spans="1:6" s="41" customFormat="1" ht="11.25" x14ac:dyDescent="0.2">
      <c r="A22" s="42" t="s">
        <v>43</v>
      </c>
      <c r="B22" s="52" t="s">
        <v>44</v>
      </c>
      <c r="C22" s="44">
        <v>0</v>
      </c>
      <c r="D22" s="53">
        <v>0</v>
      </c>
      <c r="E22" s="54">
        <v>0</v>
      </c>
      <c r="F22" s="40"/>
    </row>
    <row r="23" spans="1:6" s="41" customFormat="1" ht="11.25" x14ac:dyDescent="0.2">
      <c r="A23" s="42" t="s">
        <v>45</v>
      </c>
      <c r="B23" s="43" t="s">
        <v>46</v>
      </c>
      <c r="C23" s="44">
        <v>0</v>
      </c>
      <c r="D23" s="55">
        <v>0</v>
      </c>
      <c r="E23" s="56">
        <v>0</v>
      </c>
      <c r="F23" s="40"/>
    </row>
    <row r="24" spans="1:6" s="41" customFormat="1" ht="11.25" x14ac:dyDescent="0.2">
      <c r="A24" s="42" t="s">
        <v>47</v>
      </c>
      <c r="B24" s="43" t="s">
        <v>48</v>
      </c>
      <c r="C24" s="44">
        <v>1900</v>
      </c>
      <c r="D24" s="55">
        <v>0</v>
      </c>
      <c r="E24" s="56">
        <f>+C24+D24</f>
        <v>1900</v>
      </c>
      <c r="F24" s="40"/>
    </row>
    <row r="25" spans="1:6" s="41" customFormat="1" ht="12" thickBot="1" x14ac:dyDescent="0.25">
      <c r="A25" s="42" t="s">
        <v>49</v>
      </c>
      <c r="B25" s="43" t="s">
        <v>50</v>
      </c>
      <c r="C25" s="44">
        <v>0</v>
      </c>
      <c r="D25" s="57">
        <v>0</v>
      </c>
      <c r="E25" s="58">
        <v>0</v>
      </c>
      <c r="F25" s="40"/>
    </row>
    <row r="26" spans="1:6" s="65" customFormat="1" ht="13.5" thickBot="1" x14ac:dyDescent="0.25">
      <c r="A26" s="59" t="s">
        <v>51</v>
      </c>
      <c r="B26" s="60" t="s">
        <v>52</v>
      </c>
      <c r="C26" s="61">
        <v>0</v>
      </c>
      <c r="D26" s="62">
        <v>0</v>
      </c>
      <c r="E26" s="63">
        <v>0</v>
      </c>
      <c r="F26" s="64"/>
    </row>
    <row r="27" spans="1:6" s="65" customFormat="1" ht="13.5" thickBot="1" x14ac:dyDescent="0.25">
      <c r="A27" s="59" t="s">
        <v>53</v>
      </c>
      <c r="B27" s="60" t="s">
        <v>54</v>
      </c>
      <c r="C27" s="66">
        <f>+C28+C29</f>
        <v>0</v>
      </c>
      <c r="D27" s="62">
        <v>0</v>
      </c>
      <c r="E27" s="63">
        <v>0</v>
      </c>
      <c r="F27" s="64"/>
    </row>
    <row r="28" spans="1:6" s="41" customFormat="1" ht="11.25" x14ac:dyDescent="0.2">
      <c r="A28" s="67" t="s">
        <v>55</v>
      </c>
      <c r="B28" s="52" t="s">
        <v>46</v>
      </c>
      <c r="C28" s="68">
        <v>0</v>
      </c>
      <c r="D28" s="53">
        <v>0</v>
      </c>
      <c r="E28" s="54">
        <v>0</v>
      </c>
      <c r="F28" s="40"/>
    </row>
    <row r="29" spans="1:6" s="41" customFormat="1" ht="11.25" x14ac:dyDescent="0.2">
      <c r="A29" s="67" t="s">
        <v>56</v>
      </c>
      <c r="B29" s="43" t="s">
        <v>57</v>
      </c>
      <c r="C29" s="47">
        <v>0</v>
      </c>
      <c r="D29" s="55">
        <v>0</v>
      </c>
      <c r="E29" s="56">
        <v>0</v>
      </c>
      <c r="F29" s="40"/>
    </row>
    <row r="30" spans="1:6" s="41" customFormat="1" ht="12" thickBot="1" x14ac:dyDescent="0.25">
      <c r="A30" s="42" t="s">
        <v>58</v>
      </c>
      <c r="B30" s="69" t="s">
        <v>59</v>
      </c>
      <c r="C30" s="70">
        <v>0</v>
      </c>
      <c r="D30" s="57">
        <v>0</v>
      </c>
      <c r="E30" s="58">
        <v>0</v>
      </c>
      <c r="F30" s="40"/>
    </row>
    <row r="31" spans="1:6" s="65" customFormat="1" ht="13.5" thickBot="1" x14ac:dyDescent="0.25">
      <c r="A31" s="59" t="s">
        <v>60</v>
      </c>
      <c r="B31" s="60" t="s">
        <v>61</v>
      </c>
      <c r="C31" s="66">
        <f>+C32+C33+C34</f>
        <v>0</v>
      </c>
      <c r="D31" s="62">
        <v>0</v>
      </c>
      <c r="E31" s="63">
        <v>0</v>
      </c>
      <c r="F31" s="64"/>
    </row>
    <row r="32" spans="1:6" s="41" customFormat="1" ht="11.25" x14ac:dyDescent="0.2">
      <c r="A32" s="67" t="s">
        <v>62</v>
      </c>
      <c r="B32" s="52" t="s">
        <v>63</v>
      </c>
      <c r="C32" s="68">
        <v>0</v>
      </c>
      <c r="D32" s="53">
        <v>0</v>
      </c>
      <c r="E32" s="54">
        <v>0</v>
      </c>
      <c r="F32" s="40"/>
    </row>
    <row r="33" spans="1:6" s="41" customFormat="1" ht="11.25" x14ac:dyDescent="0.2">
      <c r="A33" s="67" t="s">
        <v>64</v>
      </c>
      <c r="B33" s="43" t="s">
        <v>65</v>
      </c>
      <c r="C33" s="47">
        <v>0</v>
      </c>
      <c r="D33" s="55">
        <v>0</v>
      </c>
      <c r="E33" s="56">
        <v>0</v>
      </c>
      <c r="F33" s="40"/>
    </row>
    <row r="34" spans="1:6" s="41" customFormat="1" ht="12" thickBot="1" x14ac:dyDescent="0.25">
      <c r="A34" s="42" t="s">
        <v>66</v>
      </c>
      <c r="B34" s="71" t="s">
        <v>67</v>
      </c>
      <c r="C34" s="70">
        <v>0</v>
      </c>
      <c r="D34" s="57">
        <v>0</v>
      </c>
      <c r="E34" s="58">
        <v>0</v>
      </c>
      <c r="F34" s="40"/>
    </row>
    <row r="35" spans="1:6" s="65" customFormat="1" ht="13.5" thickBot="1" x14ac:dyDescent="0.25">
      <c r="A35" s="59" t="s">
        <v>68</v>
      </c>
      <c r="B35" s="60" t="s">
        <v>69</v>
      </c>
      <c r="C35" s="61">
        <v>97</v>
      </c>
      <c r="D35" s="62">
        <v>0</v>
      </c>
      <c r="E35" s="63">
        <v>97</v>
      </c>
      <c r="F35" s="64"/>
    </row>
    <row r="36" spans="1:6" s="65" customFormat="1" ht="13.5" thickBot="1" x14ac:dyDescent="0.25">
      <c r="A36" s="59" t="s">
        <v>70</v>
      </c>
      <c r="B36" s="60" t="s">
        <v>71</v>
      </c>
      <c r="C36" s="72">
        <v>0</v>
      </c>
      <c r="D36" s="73">
        <v>0</v>
      </c>
      <c r="E36" s="74">
        <v>0</v>
      </c>
      <c r="F36" s="64"/>
    </row>
    <row r="37" spans="1:6" s="65" customFormat="1" ht="13.5" thickBot="1" x14ac:dyDescent="0.25">
      <c r="A37" s="30" t="s">
        <v>72</v>
      </c>
      <c r="B37" s="60" t="s">
        <v>73</v>
      </c>
      <c r="C37" s="75">
        <f>+C9+C21+C26+C27+C31+C35+C36</f>
        <v>1997</v>
      </c>
      <c r="D37" s="62">
        <v>0</v>
      </c>
      <c r="E37" s="63">
        <f>E9+E21+E26+E27+E31+E35</f>
        <v>1997</v>
      </c>
      <c r="F37" s="64"/>
    </row>
    <row r="38" spans="1:6" s="65" customFormat="1" ht="13.5" thickBot="1" x14ac:dyDescent="0.25">
      <c r="A38" s="76" t="s">
        <v>74</v>
      </c>
      <c r="B38" s="60" t="s">
        <v>75</v>
      </c>
      <c r="C38" s="75">
        <f>+C39+C40+C41</f>
        <v>146173</v>
      </c>
      <c r="D38" s="62">
        <f>SUM(D39:D41)</f>
        <v>282</v>
      </c>
      <c r="E38" s="77">
        <f>SUM(C38:D38)</f>
        <v>146455</v>
      </c>
      <c r="F38" s="64"/>
    </row>
    <row r="39" spans="1:6" s="41" customFormat="1" ht="11.25" x14ac:dyDescent="0.2">
      <c r="A39" s="67" t="s">
        <v>76</v>
      </c>
      <c r="B39" s="52" t="s">
        <v>77</v>
      </c>
      <c r="C39" s="68">
        <v>298</v>
      </c>
      <c r="D39" s="53">
        <v>0</v>
      </c>
      <c r="E39" s="78">
        <f>SUM(C39:D39)</f>
        <v>298</v>
      </c>
      <c r="F39" s="40"/>
    </row>
    <row r="40" spans="1:6" s="41" customFormat="1" ht="11.25" x14ac:dyDescent="0.2">
      <c r="A40" s="67" t="s">
        <v>78</v>
      </c>
      <c r="B40" s="43" t="s">
        <v>79</v>
      </c>
      <c r="C40" s="47">
        <v>0</v>
      </c>
      <c r="D40" s="55">
        <v>0</v>
      </c>
      <c r="E40" s="79">
        <f>SUM(C40:D40)</f>
        <v>0</v>
      </c>
      <c r="F40" s="40"/>
    </row>
    <row r="41" spans="1:6" s="41" customFormat="1" ht="12" thickBot="1" x14ac:dyDescent="0.25">
      <c r="A41" s="42" t="s">
        <v>80</v>
      </c>
      <c r="B41" s="71" t="s">
        <v>81</v>
      </c>
      <c r="C41" s="70">
        <f>145811+64</f>
        <v>145875</v>
      </c>
      <c r="D41" s="57">
        <v>282</v>
      </c>
      <c r="E41" s="80">
        <f>SUM(C41:D41)</f>
        <v>146157</v>
      </c>
      <c r="F41" s="40"/>
    </row>
    <row r="42" spans="1:6" s="65" customFormat="1" ht="13.5" thickBot="1" x14ac:dyDescent="0.25">
      <c r="A42" s="76" t="s">
        <v>82</v>
      </c>
      <c r="B42" s="81" t="s">
        <v>83</v>
      </c>
      <c r="C42" s="82">
        <f>+C37+C38</f>
        <v>148170</v>
      </c>
      <c r="D42" s="62">
        <f>D38+D37</f>
        <v>282</v>
      </c>
      <c r="E42" s="77">
        <f>SUM(C42:D42)</f>
        <v>148452</v>
      </c>
      <c r="F42" s="64"/>
    </row>
    <row r="43" spans="1:6" x14ac:dyDescent="0.2">
      <c r="A43" s="83"/>
      <c r="B43" s="84"/>
      <c r="C43" s="85"/>
      <c r="D43" s="86"/>
      <c r="E43" s="87"/>
      <c r="F43" s="88"/>
    </row>
    <row r="44" spans="1:6" ht="13.5" thickBot="1" x14ac:dyDescent="0.25">
      <c r="A44" s="89"/>
      <c r="B44" s="90"/>
      <c r="C44" s="91"/>
      <c r="D44" s="86"/>
      <c r="E44" s="87"/>
      <c r="F44" s="88"/>
    </row>
    <row r="45" spans="1:6" ht="13.5" thickBot="1" x14ac:dyDescent="0.25">
      <c r="A45" s="92"/>
      <c r="B45" s="93" t="s">
        <v>84</v>
      </c>
      <c r="C45" s="94"/>
      <c r="D45" s="95"/>
      <c r="E45" s="96"/>
      <c r="F45" s="88"/>
    </row>
    <row r="46" spans="1:6" ht="13.5" thickBot="1" x14ac:dyDescent="0.25">
      <c r="A46" s="97" t="s">
        <v>17</v>
      </c>
      <c r="B46" s="98" t="s">
        <v>85</v>
      </c>
      <c r="C46" s="99">
        <f>SUM(C47:C51)</f>
        <v>148170</v>
      </c>
      <c r="D46" s="100">
        <f>SUM(D47:D49)</f>
        <v>282</v>
      </c>
      <c r="E46" s="77">
        <f>SUM(E47:E49)</f>
        <v>148452</v>
      </c>
      <c r="F46" s="88"/>
    </row>
    <row r="47" spans="1:6" x14ac:dyDescent="0.2">
      <c r="A47" s="42" t="s">
        <v>19</v>
      </c>
      <c r="B47" s="101" t="s">
        <v>86</v>
      </c>
      <c r="C47" s="68">
        <f>102950+2083+734</f>
        <v>105767</v>
      </c>
      <c r="D47" s="53">
        <v>222</v>
      </c>
      <c r="E47" s="102">
        <f>SUM(C47:D47)</f>
        <v>105989</v>
      </c>
      <c r="F47" s="88"/>
    </row>
    <row r="48" spans="1:6" x14ac:dyDescent="0.2">
      <c r="A48" s="42" t="s">
        <v>21</v>
      </c>
      <c r="B48" s="103" t="s">
        <v>87</v>
      </c>
      <c r="C48" s="44">
        <f>30070+198</f>
        <v>30268</v>
      </c>
      <c r="D48" s="55">
        <v>60</v>
      </c>
      <c r="E48" s="102">
        <f>SUM(C48:D48)</f>
        <v>30328</v>
      </c>
      <c r="F48" s="88"/>
    </row>
    <row r="49" spans="1:6" x14ac:dyDescent="0.2">
      <c r="A49" s="42" t="s">
        <v>23</v>
      </c>
      <c r="B49" s="103" t="s">
        <v>88</v>
      </c>
      <c r="C49" s="44">
        <f>10708+1427</f>
        <v>12135</v>
      </c>
      <c r="D49" s="55">
        <v>0</v>
      </c>
      <c r="E49" s="102">
        <f>SUM(C49:D49)</f>
        <v>12135</v>
      </c>
      <c r="F49" s="88"/>
    </row>
    <row r="50" spans="1:6" x14ac:dyDescent="0.2">
      <c r="A50" s="42" t="s">
        <v>25</v>
      </c>
      <c r="B50" s="103" t="s">
        <v>89</v>
      </c>
      <c r="C50" s="44">
        <v>0</v>
      </c>
      <c r="D50" s="104">
        <v>0</v>
      </c>
      <c r="E50" s="105">
        <v>0</v>
      </c>
      <c r="F50" s="88"/>
    </row>
    <row r="51" spans="1:6" ht="13.5" thickBot="1" x14ac:dyDescent="0.25">
      <c r="A51" s="42" t="s">
        <v>27</v>
      </c>
      <c r="B51" s="103" t="s">
        <v>90</v>
      </c>
      <c r="C51" s="44">
        <v>0</v>
      </c>
      <c r="D51" s="106">
        <v>0</v>
      </c>
      <c r="E51" s="79">
        <v>0</v>
      </c>
      <c r="F51" s="88"/>
    </row>
    <row r="52" spans="1:6" s="65" customFormat="1" ht="13.5" thickBot="1" x14ac:dyDescent="0.25">
      <c r="A52" s="59" t="s">
        <v>41</v>
      </c>
      <c r="B52" s="60" t="s">
        <v>91</v>
      </c>
      <c r="C52" s="66">
        <f>SUM(C53:C55)</f>
        <v>0</v>
      </c>
      <c r="D52" s="107">
        <v>0</v>
      </c>
      <c r="E52" s="77">
        <v>0</v>
      </c>
      <c r="F52" s="64"/>
    </row>
    <row r="53" spans="1:6" x14ac:dyDescent="0.2">
      <c r="A53" s="42" t="s">
        <v>43</v>
      </c>
      <c r="B53" s="101" t="s">
        <v>92</v>
      </c>
      <c r="C53" s="68">
        <v>0</v>
      </c>
      <c r="D53" s="108">
        <v>0</v>
      </c>
      <c r="E53" s="102">
        <v>0</v>
      </c>
      <c r="F53" s="88"/>
    </row>
    <row r="54" spans="1:6" x14ac:dyDescent="0.2">
      <c r="A54" s="42" t="s">
        <v>45</v>
      </c>
      <c r="B54" s="103" t="s">
        <v>93</v>
      </c>
      <c r="C54" s="44">
        <v>0</v>
      </c>
      <c r="D54" s="104">
        <v>0</v>
      </c>
      <c r="E54" s="105">
        <v>0</v>
      </c>
      <c r="F54" s="88"/>
    </row>
    <row r="55" spans="1:6" x14ac:dyDescent="0.2">
      <c r="A55" s="42" t="s">
        <v>47</v>
      </c>
      <c r="B55" s="103" t="s">
        <v>94</v>
      </c>
      <c r="C55" s="44">
        <v>0</v>
      </c>
      <c r="D55" s="104">
        <v>0</v>
      </c>
      <c r="E55" s="105">
        <v>0</v>
      </c>
      <c r="F55" s="88"/>
    </row>
    <row r="56" spans="1:6" ht="13.5" thickBot="1" x14ac:dyDescent="0.25">
      <c r="A56" s="42" t="s">
        <v>49</v>
      </c>
      <c r="B56" s="103" t="s">
        <v>95</v>
      </c>
      <c r="C56" s="44">
        <v>0</v>
      </c>
      <c r="D56" s="106">
        <v>0</v>
      </c>
      <c r="E56" s="79">
        <v>0</v>
      </c>
      <c r="F56" s="88"/>
    </row>
    <row r="57" spans="1:6" s="65" customFormat="1" ht="13.5" thickBot="1" x14ac:dyDescent="0.25">
      <c r="A57" s="59" t="s">
        <v>51</v>
      </c>
      <c r="B57" s="109" t="s">
        <v>96</v>
      </c>
      <c r="C57" s="66">
        <f>+C46+C52</f>
        <v>148170</v>
      </c>
      <c r="D57" s="110">
        <f>+D46+D52</f>
        <v>282</v>
      </c>
      <c r="E57" s="110">
        <f>+E46+E52</f>
        <v>148452</v>
      </c>
      <c r="F57" s="64"/>
    </row>
    <row r="58" spans="1:6" ht="13.5" thickBot="1" x14ac:dyDescent="0.25">
      <c r="C58" s="111"/>
      <c r="D58" s="112"/>
      <c r="E58" s="113"/>
      <c r="F58" s="88"/>
    </row>
    <row r="59" spans="1:6" ht="13.5" thickBot="1" x14ac:dyDescent="0.25">
      <c r="A59" s="114" t="s">
        <v>97</v>
      </c>
      <c r="B59" s="115"/>
      <c r="C59" s="116">
        <v>36</v>
      </c>
      <c r="D59" s="117"/>
      <c r="E59" s="77">
        <v>36</v>
      </c>
      <c r="F59" s="88"/>
    </row>
    <row r="60" spans="1:6" ht="13.5" thickBot="1" x14ac:dyDescent="0.25">
      <c r="A60" s="114" t="s">
        <v>98</v>
      </c>
      <c r="B60" s="115"/>
      <c r="C60" s="116"/>
      <c r="D60" s="117"/>
      <c r="E60" s="118"/>
      <c r="F60" s="88"/>
    </row>
    <row r="61" spans="1:6" x14ac:dyDescent="0.2">
      <c r="C61" s="119"/>
      <c r="D61" s="88"/>
      <c r="E61" s="88"/>
      <c r="F61" s="88"/>
    </row>
    <row r="62" spans="1:6" x14ac:dyDescent="0.2">
      <c r="C62" s="119"/>
      <c r="D62" s="88"/>
      <c r="E62" s="88"/>
      <c r="F62" s="88"/>
    </row>
    <row r="63" spans="1:6" x14ac:dyDescent="0.2">
      <c r="C63" s="119"/>
      <c r="D63" s="88"/>
      <c r="E63" s="88"/>
      <c r="F63" s="88"/>
    </row>
    <row r="64" spans="1:6" x14ac:dyDescent="0.2">
      <c r="C64" s="119"/>
      <c r="D64" s="88"/>
      <c r="E64" s="88"/>
      <c r="F64" s="88"/>
    </row>
  </sheetData>
  <mergeCells count="2">
    <mergeCell ref="C1:E1"/>
    <mergeCell ref="B2:E2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2016-09-29T13:33:26Z</dcterms:created>
  <dcterms:modified xsi:type="dcterms:W3CDTF">2016-09-29T13:33:57Z</dcterms:modified>
</cp:coreProperties>
</file>