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4. ÜLÉSEK - JKV\KTÜ\RENDELETEK\2016 ktgvetés Fsz\Óvoda\"/>
    </mc:Choice>
  </mc:AlternateContent>
  <bookViews>
    <workbookView xWindow="0" yWindow="0" windowWidth="19200" windowHeight="11595" firstSheet="8" activeTab="12"/>
  </bookViews>
  <sheets>
    <sheet name="1.sz.melléklet" sheetId="1" r:id="rId1"/>
    <sheet name="2.sz.melléklet" sheetId="2" r:id="rId2"/>
    <sheet name="3.sz.melléklet" sheetId="3" r:id="rId3"/>
    <sheet name="4.sz.melléklet" sheetId="4" r:id="rId4"/>
    <sheet name="5.sz.melléklet" sheetId="5" r:id="rId5"/>
    <sheet name="6.sz.melléklet" sheetId="6" r:id="rId6"/>
    <sheet name="7.sz.melléklet" sheetId="7" r:id="rId7"/>
    <sheet name="8.sz.melléklet" sheetId="8" r:id="rId8"/>
    <sheet name="9.sz.melléklet" sheetId="9" r:id="rId9"/>
    <sheet name="10.sz.melléklet" sheetId="10" r:id="rId10"/>
    <sheet name="11.sz.melléklet" sheetId="11" r:id="rId11"/>
    <sheet name="12.sz.melléklet" sheetId="12" r:id="rId12"/>
    <sheet name="13.sz.melléklet" sheetId="13" r:id="rId13"/>
  </sheets>
  <calcPr calcId="152511"/>
</workbook>
</file>

<file path=xl/calcChain.xml><?xml version="1.0" encoding="utf-8"?>
<calcChain xmlns="http://schemas.openxmlformats.org/spreadsheetml/2006/main">
  <c r="B12" i="13" l="1"/>
  <c r="B14" i="12"/>
  <c r="P11" i="10"/>
  <c r="O11" i="10"/>
  <c r="N11" i="10"/>
  <c r="M11" i="10"/>
  <c r="L11" i="10"/>
  <c r="K11" i="10"/>
  <c r="J11" i="10"/>
  <c r="I11" i="10"/>
  <c r="H11" i="10"/>
  <c r="B11" i="10"/>
  <c r="S10" i="10"/>
  <c r="R10" i="10"/>
  <c r="Q10" i="10"/>
  <c r="S9" i="10"/>
  <c r="R9" i="10"/>
  <c r="Q9" i="10"/>
  <c r="S8" i="10"/>
  <c r="R8" i="10"/>
  <c r="Q8" i="10"/>
  <c r="S7" i="10"/>
  <c r="S11" i="10" s="1"/>
  <c r="R7" i="10"/>
  <c r="R11" i="10" s="1"/>
  <c r="Q7" i="10"/>
  <c r="Q11" i="10" s="1"/>
  <c r="B22" i="9" l="1"/>
  <c r="B20" i="9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D23" i="5"/>
  <c r="D30" i="5" s="1"/>
  <c r="D17" i="5"/>
  <c r="D96" i="3" l="1"/>
  <c r="D87" i="3"/>
  <c r="D82" i="3"/>
  <c r="D74" i="3"/>
  <c r="F52" i="3"/>
  <c r="I51" i="3"/>
  <c r="G51" i="3"/>
  <c r="E51" i="3"/>
  <c r="D51" i="3"/>
  <c r="D50" i="3"/>
  <c r="D46" i="3"/>
  <c r="G45" i="3"/>
  <c r="D45" i="3"/>
  <c r="D43" i="3"/>
  <c r="G42" i="3"/>
  <c r="F42" i="3"/>
  <c r="E42" i="3"/>
  <c r="E52" i="3" s="1"/>
  <c r="E97" i="3" s="1"/>
  <c r="D41" i="3"/>
  <c r="D38" i="3"/>
  <c r="D36" i="3"/>
  <c r="D35" i="3"/>
  <c r="D42" i="3" s="1"/>
  <c r="G34" i="3"/>
  <c r="D33" i="3"/>
  <c r="D34" i="3" s="1"/>
  <c r="I31" i="3"/>
  <c r="I52" i="3" s="1"/>
  <c r="I97" i="3" s="1"/>
  <c r="H31" i="3"/>
  <c r="H52" i="3" s="1"/>
  <c r="G31" i="3"/>
  <c r="G52" i="3" s="1"/>
  <c r="G97" i="3" s="1"/>
  <c r="D30" i="3"/>
  <c r="D29" i="3"/>
  <c r="D31" i="3" s="1"/>
  <c r="D52" i="3" s="1"/>
  <c r="D28" i="3"/>
  <c r="D27" i="3"/>
  <c r="F25" i="3"/>
  <c r="F26" i="3" s="1"/>
  <c r="F97" i="3" s="1"/>
  <c r="D25" i="3"/>
  <c r="I21" i="3"/>
  <c r="H21" i="3"/>
  <c r="H26" i="3" s="1"/>
  <c r="H97" i="3" s="1"/>
  <c r="G21" i="3"/>
  <c r="F21" i="3"/>
  <c r="D17" i="3"/>
  <c r="D14" i="3"/>
  <c r="D13" i="3"/>
  <c r="D8" i="3"/>
  <c r="D21" i="3" s="1"/>
  <c r="D26" i="3" l="1"/>
  <c r="D97" i="3" s="1"/>
  <c r="D63" i="2" l="1"/>
  <c r="D59" i="2"/>
  <c r="D55" i="2"/>
  <c r="D49" i="2"/>
  <c r="D36" i="2"/>
  <c r="D38" i="2" s="1"/>
  <c r="D12" i="2"/>
  <c r="D18" i="2" s="1"/>
  <c r="D64" i="2" l="1"/>
  <c r="C22" i="1" l="1"/>
  <c r="F22" i="1"/>
  <c r="C18" i="1"/>
  <c r="C13" i="1"/>
  <c r="F18" i="1"/>
  <c r="F13" i="1"/>
  <c r="F23" i="1" l="1"/>
  <c r="C23" i="1"/>
</calcChain>
</file>

<file path=xl/sharedStrings.xml><?xml version="1.0" encoding="utf-8"?>
<sst xmlns="http://schemas.openxmlformats.org/spreadsheetml/2006/main" count="835" uniqueCount="659">
  <si>
    <t>1. melléklet</t>
  </si>
  <si>
    <t>(ezer Ft-ban)</t>
  </si>
  <si>
    <t>B E V É T E L E K</t>
  </si>
  <si>
    <t>K I A D Á S O K</t>
  </si>
  <si>
    <t>Megnevezés</t>
  </si>
  <si>
    <t>Rovat száma</t>
  </si>
  <si>
    <t>M Ű K Ö D T E T É S</t>
  </si>
  <si>
    <t>Működési célú támogatások államháztartáson belülről</t>
  </si>
  <si>
    <t>B16</t>
  </si>
  <si>
    <t>Személyi  juttatások</t>
  </si>
  <si>
    <t>K1</t>
  </si>
  <si>
    <t>Közhatalmi bevételek</t>
  </si>
  <si>
    <t>B3</t>
  </si>
  <si>
    <t>Munkaadókat terhelő járulékok és szociális hozzájárulás adója</t>
  </si>
  <si>
    <t>K2</t>
  </si>
  <si>
    <t>Működési bevételek</t>
  </si>
  <si>
    <t>B4</t>
  </si>
  <si>
    <t>Dologi kiadások</t>
  </si>
  <si>
    <t>K3</t>
  </si>
  <si>
    <t>Működési célú átvett pénzeszközök</t>
  </si>
  <si>
    <t>B6</t>
  </si>
  <si>
    <t xml:space="preserve">Ellátottak pénzbeli juttatásai           </t>
  </si>
  <si>
    <t>K4</t>
  </si>
  <si>
    <t>Önkormányzatok költségvetési támogatása</t>
  </si>
  <si>
    <t>B11</t>
  </si>
  <si>
    <t>Egyéb működési  célú kiadások</t>
  </si>
  <si>
    <t>K5</t>
  </si>
  <si>
    <t>KÖLTSÉGVETÉSI MŰKÖDÉSI CÉLÚ BEVÉTELEK ÖSSZESEN</t>
  </si>
  <si>
    <t>KÖLTSÉGVETÉSI    MŰKÖDÉSI CÉLÚ KIADÁSOK ÖSSZESEN</t>
  </si>
  <si>
    <t>F E L H A L M O Z Á S</t>
  </si>
  <si>
    <t>Felhalmozási célú támogatások államháztartáson belülről</t>
  </si>
  <si>
    <t>B2</t>
  </si>
  <si>
    <t>Beruházás</t>
  </si>
  <si>
    <t>K6</t>
  </si>
  <si>
    <t>Felhalmozási bevételek</t>
  </si>
  <si>
    <t>B5</t>
  </si>
  <si>
    <t>Felújítás</t>
  </si>
  <si>
    <t>K7</t>
  </si>
  <si>
    <t>Felhalmozási célú  átvett pénzeszközök</t>
  </si>
  <si>
    <t>B7</t>
  </si>
  <si>
    <t>Egyéb felhalmozási célú kiadások</t>
  </si>
  <si>
    <t>K8</t>
  </si>
  <si>
    <t>KÖLTSÉGVETÉSI FELHALMOZÁSI CÉLÚ BEVÉTELEK ÖSSZESEN</t>
  </si>
  <si>
    <t>KÖLTSÉGVETÉSI FELHALMOZÁSI CÉLÚ KIADÁSOK ÖSSZESEN</t>
  </si>
  <si>
    <t>F I N A N S Z Í R O Z Á S I   M Ű V E L E T E K</t>
  </si>
  <si>
    <t>Pénzmaradvány</t>
  </si>
  <si>
    <t>B813</t>
  </si>
  <si>
    <t xml:space="preserve">Finanszírozási kiadások                           </t>
  </si>
  <si>
    <t>K9</t>
  </si>
  <si>
    <t>Egyéb finanszírozási bevételek</t>
  </si>
  <si>
    <t>B8</t>
  </si>
  <si>
    <t>FINANSZÍROZÁSI BEVÉTELEK</t>
  </si>
  <si>
    <t>FINANSZÍROZÁSI KIADÁSOK</t>
  </si>
  <si>
    <t>KÖLTSÉGVETÉSI BEVÉTELEK MINDÖSSZESEN</t>
  </si>
  <si>
    <t>KÖLTSÉGVETÉSI KIADÁSOK MINDÖSSZESEN</t>
  </si>
  <si>
    <t>Felsőszentiváni ÁMK</t>
  </si>
  <si>
    <t>2016. ÉVI KÖLTSÉGVETÉSÉNEK PÉNZFORGALMI MÉRLEGE</t>
  </si>
  <si>
    <t>2016. évi költségvetés</t>
  </si>
  <si>
    <t>Felsőszentiváni Napközi Otthonos Óvoda 2016. évi költségvetés</t>
  </si>
  <si>
    <t>2. melléklet</t>
  </si>
  <si>
    <t>Ssz</t>
  </si>
  <si>
    <t>Bevételi jogcím</t>
  </si>
  <si>
    <t>Rovat szám</t>
  </si>
  <si>
    <t>Eredeti előirányzat</t>
  </si>
  <si>
    <t>óvodai étkezés</t>
  </si>
  <si>
    <t>iskolai étkezés</t>
  </si>
  <si>
    <t>óvoda</t>
  </si>
  <si>
    <t>napközi</t>
  </si>
  <si>
    <t>könyvtár</t>
  </si>
  <si>
    <t>művház</t>
  </si>
  <si>
    <t>01</t>
  </si>
  <si>
    <t>Helyi önkormányzatok működésének általános támogatása</t>
  </si>
  <si>
    <t>B111</t>
  </si>
  <si>
    <t>02</t>
  </si>
  <si>
    <t>Települési önkormányzatok egyes köznevelési feladatainak támogatása</t>
  </si>
  <si>
    <t>B112</t>
  </si>
  <si>
    <t>03</t>
  </si>
  <si>
    <t>Települési önkormányzatok szociális gyermekjóléti és gyermekétkeztetési feladatainak támogatása</t>
  </si>
  <si>
    <t>B113</t>
  </si>
  <si>
    <t>04</t>
  </si>
  <si>
    <t>Települési önkormányzatok kulturális feladatainak támogatása</t>
  </si>
  <si>
    <t>B114</t>
  </si>
  <si>
    <t>05</t>
  </si>
  <si>
    <t>Működési célú központosított előirányzatok</t>
  </si>
  <si>
    <t>B115</t>
  </si>
  <si>
    <t>06</t>
  </si>
  <si>
    <t>Helyi önkormányzatok kiegészítő támogatásai</t>
  </si>
  <si>
    <t>B116</t>
  </si>
  <si>
    <t>07</t>
  </si>
  <si>
    <t>Önkormányzatok működési támogatásai (=01+…+06)</t>
  </si>
  <si>
    <t>08</t>
  </si>
  <si>
    <t>Elvonások és befizetések bevételei</t>
  </si>
  <si>
    <t>B12</t>
  </si>
  <si>
    <t>09</t>
  </si>
  <si>
    <t>Működési célú garancia- és kezességvállalásból származó megtérülések államháztartáson belülről</t>
  </si>
  <si>
    <t>B13</t>
  </si>
  <si>
    <t>10</t>
  </si>
  <si>
    <t>Működési célú visszatérítendő támogatások, kölcsönök visszatérülése államháztartáson belülről</t>
  </si>
  <si>
    <t>B14</t>
  </si>
  <si>
    <t>11</t>
  </si>
  <si>
    <t>Működési célú visszatérítendő támogatások, kölcsönök igénybevétele államháztartáson belülről</t>
  </si>
  <si>
    <t>B15</t>
  </si>
  <si>
    <t>12</t>
  </si>
  <si>
    <t>Egyéb működési célú támogatások bevételei államháztartáson belülről</t>
  </si>
  <si>
    <t>13</t>
  </si>
  <si>
    <t>Működési célú támogatások államháztartáson belülről (=07+…+12)</t>
  </si>
  <si>
    <t>B1</t>
  </si>
  <si>
    <t>14</t>
  </si>
  <si>
    <t>Felhalmozási célú önkormányzati támogatások</t>
  </si>
  <si>
    <t>B21</t>
  </si>
  <si>
    <t>15</t>
  </si>
  <si>
    <t>Felhalmozási célú garancia- és kezességvállalásból származó megtérülések államháztartáson belülről</t>
  </si>
  <si>
    <t>B22</t>
  </si>
  <si>
    <t>16</t>
  </si>
  <si>
    <t>Felhalmozási célú visszatérítendő támogatások, kölcsönök visszatérülése államháztartáson belülről</t>
  </si>
  <si>
    <t>B23</t>
  </si>
  <si>
    <t>17</t>
  </si>
  <si>
    <t>Felhalmozási célú visszatérítendő támogatások, kölcsönök igénybevétele államháztartáson belülről</t>
  </si>
  <si>
    <t>B24</t>
  </si>
  <si>
    <t>18</t>
  </si>
  <si>
    <t>Egyéb felhalmozási célú támogatások bevételei államháztartáson belülről</t>
  </si>
  <si>
    <t>B25</t>
  </si>
  <si>
    <t>19</t>
  </si>
  <si>
    <t>Felhalmozási célú támogatások államháztartáson belülről (=14+…+18)</t>
  </si>
  <si>
    <t>20</t>
  </si>
  <si>
    <t>Magánszemélyek jövedelemadói</t>
  </si>
  <si>
    <t>B311</t>
  </si>
  <si>
    <t>21</t>
  </si>
  <si>
    <t xml:space="preserve">Társaságok jövedelemadói </t>
  </si>
  <si>
    <t>B312</t>
  </si>
  <si>
    <t>22</t>
  </si>
  <si>
    <t>Jövedelemadók (=20+21)</t>
  </si>
  <si>
    <t>B31</t>
  </si>
  <si>
    <t>23</t>
  </si>
  <si>
    <t>Szociális hozzájárulási adó és járulékok</t>
  </si>
  <si>
    <t>B32</t>
  </si>
  <si>
    <t>24</t>
  </si>
  <si>
    <t>Bérhez és foglalkoztatáshoz kapcsolódó adók</t>
  </si>
  <si>
    <t>B33</t>
  </si>
  <si>
    <t>25</t>
  </si>
  <si>
    <t xml:space="preserve">Vagyoni tipusú adók </t>
  </si>
  <si>
    <t>B34</t>
  </si>
  <si>
    <t>26</t>
  </si>
  <si>
    <t xml:space="preserve">Értékesítési és forgalmi adók </t>
  </si>
  <si>
    <t>B351</t>
  </si>
  <si>
    <t>27</t>
  </si>
  <si>
    <t xml:space="preserve">Fogyasztási adók </t>
  </si>
  <si>
    <t>B352</t>
  </si>
  <si>
    <t>28</t>
  </si>
  <si>
    <t xml:space="preserve">Pénzügyi monopóliumok nyereségét terhelő adók </t>
  </si>
  <si>
    <t>B353</t>
  </si>
  <si>
    <t>29</t>
  </si>
  <si>
    <t>Gépjárműadók</t>
  </si>
  <si>
    <t>B354</t>
  </si>
  <si>
    <t>30</t>
  </si>
  <si>
    <t xml:space="preserve">Egyéb áruhasználati és szolgáltatási adók </t>
  </si>
  <si>
    <t>B355</t>
  </si>
  <si>
    <t>31</t>
  </si>
  <si>
    <t xml:space="preserve">Termékek és szolgáltatások adói (=26+…+30) </t>
  </si>
  <si>
    <t>B35</t>
  </si>
  <si>
    <t>32</t>
  </si>
  <si>
    <t xml:space="preserve">Egyéb közhatalmi bevételek </t>
  </si>
  <si>
    <t>B36</t>
  </si>
  <si>
    <t>33</t>
  </si>
  <si>
    <t>Közhatalmi bevételek (=22+...+25+31+32)</t>
  </si>
  <si>
    <t>34</t>
  </si>
  <si>
    <t>Készletértékesítés ellenértéke</t>
  </si>
  <si>
    <t>B401</t>
  </si>
  <si>
    <t>35</t>
  </si>
  <si>
    <t>Szolgáltatások ellenértéke</t>
  </si>
  <si>
    <t>B402</t>
  </si>
  <si>
    <t>36</t>
  </si>
  <si>
    <t>Közvetített szolgáltatások ellenértéke</t>
  </si>
  <si>
    <t>B403</t>
  </si>
  <si>
    <t>37</t>
  </si>
  <si>
    <t>Tulajdonosi bevételek</t>
  </si>
  <si>
    <t>B404</t>
  </si>
  <si>
    <t>38</t>
  </si>
  <si>
    <t>Ellátási díjak</t>
  </si>
  <si>
    <t>B405</t>
  </si>
  <si>
    <t>39</t>
  </si>
  <si>
    <t>Kiszámlázott általános forgalmi adó</t>
  </si>
  <si>
    <t>B406</t>
  </si>
  <si>
    <t>40</t>
  </si>
  <si>
    <t>Általános forgalmi adó visszatérítése</t>
  </si>
  <si>
    <t>B407</t>
  </si>
  <si>
    <t>41</t>
  </si>
  <si>
    <t>Kamatbevételek</t>
  </si>
  <si>
    <t>B408</t>
  </si>
  <si>
    <t>42</t>
  </si>
  <si>
    <t>Egyéb pénzügyi műveletek bevételei</t>
  </si>
  <si>
    <t>B409</t>
  </si>
  <si>
    <t>43</t>
  </si>
  <si>
    <t>Egyéb működési bevételek</t>
  </si>
  <si>
    <t>B410</t>
  </si>
  <si>
    <t>44</t>
  </si>
  <si>
    <t>Működési bevételek (=34+…+43)</t>
  </si>
  <si>
    <t>45</t>
  </si>
  <si>
    <t>Immateriális javak értékesítése</t>
  </si>
  <si>
    <t>B51</t>
  </si>
  <si>
    <t>46</t>
  </si>
  <si>
    <t>Ingatlanok értékesítése</t>
  </si>
  <si>
    <t>B52</t>
  </si>
  <si>
    <t>47</t>
  </si>
  <si>
    <t>Egyéb tárgyi eszközök értékesítése</t>
  </si>
  <si>
    <t>B53</t>
  </si>
  <si>
    <t>48</t>
  </si>
  <si>
    <t>Részesedések értékesítése</t>
  </si>
  <si>
    <t>B54</t>
  </si>
  <si>
    <t>49</t>
  </si>
  <si>
    <t>Részesedések megszűnéséhez kapcsolódó bevételek</t>
  </si>
  <si>
    <t>B55</t>
  </si>
  <si>
    <t>50</t>
  </si>
  <si>
    <t>Felhalmozási bevételek (=45+…+49)</t>
  </si>
  <si>
    <t>51</t>
  </si>
  <si>
    <t>Működési célú garancia- és kezességvállalásból származó megtérülések államháztartáson kívülről</t>
  </si>
  <si>
    <t>B61</t>
  </si>
  <si>
    <t>52</t>
  </si>
  <si>
    <t>Működési célú visszatérítendő támogatások, kölcsönök visszatérülése államháztartáson kívülről</t>
  </si>
  <si>
    <t>B62</t>
  </si>
  <si>
    <t>53</t>
  </si>
  <si>
    <t>Egyéb működési célú átvett pénzeszközök</t>
  </si>
  <si>
    <t>B63</t>
  </si>
  <si>
    <t>54</t>
  </si>
  <si>
    <t>Működési célú átvett pénzeszközök (=51+52+53)</t>
  </si>
  <si>
    <t>55</t>
  </si>
  <si>
    <t>Felhalmozási célú garancia- és kezességvállalásból származó megtérülések államháztartáson kívülről</t>
  </si>
  <si>
    <t>B71</t>
  </si>
  <si>
    <t>56</t>
  </si>
  <si>
    <t>Felhalmozási célú visszatérítendő támogatások, kölcsönök visszatérülése államháztartáson kívülről</t>
  </si>
  <si>
    <t>B72</t>
  </si>
  <si>
    <t>57</t>
  </si>
  <si>
    <t>Egyéb felhalmozási célú átvett pénzeszközök</t>
  </si>
  <si>
    <t>B73</t>
  </si>
  <si>
    <t>58</t>
  </si>
  <si>
    <t>Felhalmozási célú átvett pénzeszközök (=55+56+57)</t>
  </si>
  <si>
    <t>59</t>
  </si>
  <si>
    <t>Költségvetési bevételek (=13+19+33+44+50+54+58)</t>
  </si>
  <si>
    <t>B1-B7</t>
  </si>
  <si>
    <t>3. melléklet</t>
  </si>
  <si>
    <t>Kiadásnem</t>
  </si>
  <si>
    <t>óvodai étk.</t>
  </si>
  <si>
    <t>óvoda szakm.</t>
  </si>
  <si>
    <t>óvoda műk.</t>
  </si>
  <si>
    <t>nemz.óvoda</t>
  </si>
  <si>
    <t>Törvény szerinti illetmények, munkabérek (PM)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</si>
  <si>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</si>
  <si>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</si>
  <si>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</si>
  <si>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</si>
  <si>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</si>
  <si>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</si>
  <si>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</si>
  <si>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</si>
  <si>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</si>
  <si>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jutalom, törzsg.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</si>
  <si>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</si>
  <si>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</si>
  <si>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</si>
  <si>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</si>
  <si>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</si>
  <si>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</si>
  <si>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</si>
  <si>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</si>
  <si>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</si>
  <si>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</si>
  <si>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</si>
  <si>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</si>
  <si>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</si>
  <si>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</si>
  <si>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</si>
  <si>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>Foglalkoztatottak személyi juttatásai (=01+…+13)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</si>
  <si>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</si>
  <si>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</si>
  <si>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</si>
  <si>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</si>
  <si>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</si>
  <si>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</si>
  <si>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</si>
  <si>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Külső személyi juttatások (=15+16+17)</t>
  </si>
  <si>
    <t>K12</t>
  </si>
  <si>
    <t>Személyi juttatások (=14+18)</t>
  </si>
  <si>
    <t xml:space="preserve">Munkaadókat terhelő járulékok és szociális hozzájárulási adó                                                                            </t>
  </si>
  <si>
    <t>Szakmai anyagok beszerzése</t>
  </si>
  <si>
    <t>K311</t>
  </si>
  <si>
    <t>Üzemeltetési anyagok beszerzése</t>
  </si>
  <si>
    <t>K312</t>
  </si>
  <si>
    <t>Árubeszerzés</t>
  </si>
  <si>
    <t>K313</t>
  </si>
  <si>
    <t>Készletbeszerzés (=21+22+23)</t>
  </si>
  <si>
    <t>K31</t>
  </si>
  <si>
    <t>Informatikai szolgáltatások igénybevétele</t>
  </si>
  <si>
    <t>K321</t>
  </si>
  <si>
    <t>Egyéb kommunikációs szolgáltatások</t>
  </si>
  <si>
    <t>K322</t>
  </si>
  <si>
    <t>Kommunikációs szolgáltatások (=25+26)</t>
  </si>
  <si>
    <t>K32</t>
  </si>
  <si>
    <t>Közüzemi díjak</t>
  </si>
  <si>
    <t>K331</t>
  </si>
  <si>
    <t>Vásárolt élelmezés</t>
  </si>
  <si>
    <t>K332</t>
  </si>
  <si>
    <t>Bérleti és lízing díjak</t>
  </si>
  <si>
    <t>K33</t>
  </si>
  <si>
    <t>Karbantartási, kisjavítási szolgáltatások (munkadíj)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</si>
  <si>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</si>
  <si>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</si>
  <si>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</si>
  <si>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</si>
  <si>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</si>
  <si>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 (egyéb üzemeltetés, szemétszállítás)</t>
  </si>
  <si>
    <t>K337</t>
  </si>
  <si>
    <t>Szolgáltatási kiadások (=28+…+34)</t>
  </si>
  <si>
    <t>Kiküldetések kiadásai</t>
  </si>
  <si>
    <t>K341</t>
  </si>
  <si>
    <t>Reklám- és propagandakiadások</t>
  </si>
  <si>
    <t>K342</t>
  </si>
  <si>
    <t>Kiküldetések, reklám- és propagandakiadások (=36+37)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</si>
  <si>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</si>
  <si>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</si>
  <si>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</si>
  <si>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</si>
  <si>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</si>
  <si>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</si>
  <si>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</si>
  <si>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</si>
  <si>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</si>
  <si>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</si>
  <si>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</si>
  <si>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>Különféle befizetések és egyéb dologi kiadások (=39+…+43)</t>
  </si>
  <si>
    <t>K35</t>
  </si>
  <si>
    <t>Dologi kiadások (=24+27+35+38+44)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</si>
  <si>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</si>
  <si>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</si>
  <si>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</si>
  <si>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</si>
  <si>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</si>
  <si>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</si>
  <si>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ellátások (eg.károsodott)</t>
  </si>
  <si>
    <t>K44</t>
  </si>
  <si>
    <t>Foglalkoztatással, munkanélküliséggel kapcsolatos ellátások</t>
  </si>
  <si>
    <t>K45</t>
  </si>
  <si>
    <t>Lakhatással kapcsolatos ellátások  (lakásfenntartási)</t>
  </si>
  <si>
    <t>K46</t>
  </si>
  <si>
    <t>Intézményi ellátottak pénzbeli juttatásai</t>
  </si>
  <si>
    <t>K47</t>
  </si>
  <si>
    <t>Egyéb nem intézményi ellátások (önkormányzati segély)</t>
  </si>
  <si>
    <t>K48</t>
  </si>
  <si>
    <t>Ellátottak pénzbeli juttatásai (=46+...+53)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</si>
  <si>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</si>
  <si>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</si>
  <si>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</si>
  <si>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</si>
  <si>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</si>
  <si>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</si>
  <si>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</si>
  <si>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</si>
  <si>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</si>
  <si>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</si>
  <si>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60</t>
  </si>
  <si>
    <t xml:space="preserve">Egyéb működési célú támogatások államháztartáson belülre </t>
  </si>
  <si>
    <t>K506</t>
  </si>
  <si>
    <t>61</t>
  </si>
  <si>
    <t>Működési célú garancia- és kezességvállalásból származó kifizetés államháztartáson kívülre</t>
  </si>
  <si>
    <t>K507</t>
  </si>
  <si>
    <t>62</t>
  </si>
  <si>
    <t>Működési célú visszatérítendő támogatások, kölcsönök nyújtása államháztartáson kívülre</t>
  </si>
  <si>
    <t>K508</t>
  </si>
  <si>
    <t>63</t>
  </si>
  <si>
    <t>Árkiegészítések, ártámogatások</t>
  </si>
  <si>
    <t>K509</t>
  </si>
  <si>
    <t>64</t>
  </si>
  <si>
    <t>Kamattámogatások</t>
  </si>
  <si>
    <t>K510</t>
  </si>
  <si>
    <t>65</t>
  </si>
  <si>
    <t>Egyéb működési célú támogatások államháztartáson kívülre</t>
  </si>
  <si>
    <t>K511</t>
  </si>
  <si>
    <t>66</t>
  </si>
  <si>
    <t>Tartalékok</t>
  </si>
  <si>
    <t>K512</t>
  </si>
  <si>
    <t>67</t>
  </si>
  <si>
    <t>Egyéb működési célú kiadások (=55+…+66)</t>
  </si>
  <si>
    <t>68</t>
  </si>
  <si>
    <t>Immateriális javak beszerzése, létesítése</t>
  </si>
  <si>
    <t>K61</t>
  </si>
  <si>
    <t>69</t>
  </si>
  <si>
    <t>Ingatlanok beszerzése, létesítése</t>
  </si>
  <si>
    <t>K62</t>
  </si>
  <si>
    <t>70</t>
  </si>
  <si>
    <t>Informatikai eszközök beszerzése, létesítése</t>
  </si>
  <si>
    <t>K63</t>
  </si>
  <si>
    <t>71</t>
  </si>
  <si>
    <t>Egyéb tárgyi eszközök beszerzése, létesítése</t>
  </si>
  <si>
    <t>K64</t>
  </si>
  <si>
    <t>72</t>
  </si>
  <si>
    <t>Részesedések beszerzése</t>
  </si>
  <si>
    <t>K65</t>
  </si>
  <si>
    <t>73</t>
  </si>
  <si>
    <t>Meglévő részesedések növeléséhez kapcsolódó kiadások</t>
  </si>
  <si>
    <t>K66</t>
  </si>
  <si>
    <t>74</t>
  </si>
  <si>
    <t>Beruházási célú előzetesen felszámított általános forgalmi adó</t>
  </si>
  <si>
    <t>K67</t>
  </si>
  <si>
    <t>75</t>
  </si>
  <si>
    <t>Beruházások (=68+…+74)</t>
  </si>
  <si>
    <t>76</t>
  </si>
  <si>
    <t>Ingatlanok felújítása</t>
  </si>
  <si>
    <t>K71</t>
  </si>
  <si>
    <t>77</t>
  </si>
  <si>
    <t>Informatikai eszközök felújítása</t>
  </si>
  <si>
    <t>K72</t>
  </si>
  <si>
    <t>78</t>
  </si>
  <si>
    <t xml:space="preserve">Egyéb tárgyi eszközök felújítása </t>
  </si>
  <si>
    <t>K73</t>
  </si>
  <si>
    <t>79</t>
  </si>
  <si>
    <t>Felújítási célú előzetesen felszámított általános forgalmi adó</t>
  </si>
  <si>
    <t>K74</t>
  </si>
  <si>
    <t>80</t>
  </si>
  <si>
    <t>Felújítások (=76+...+79)</t>
  </si>
  <si>
    <t>81</t>
  </si>
  <si>
    <t>Felhalmozási célú garancia- és kezességvállalásból származó kifizetés államháztartáson belülre</t>
  </si>
  <si>
    <t>K81</t>
  </si>
  <si>
    <t>82</t>
  </si>
  <si>
    <t>Felhalmozási célú visszatérítendő támogatások, kölcsönök nyújtása államháztartáson belülre</t>
  </si>
  <si>
    <t>K82</t>
  </si>
  <si>
    <t>83</t>
  </si>
  <si>
    <t>Felhalmozási célú visszatérítendő támogatások, kölcsönök törlesztése államháztartáson belülre</t>
  </si>
  <si>
    <t>K83</t>
  </si>
  <si>
    <t>84</t>
  </si>
  <si>
    <t>Egyéb felhalmozási célú támogatások államháztartáson belülre</t>
  </si>
  <si>
    <t>K84</t>
  </si>
  <si>
    <t>85</t>
  </si>
  <si>
    <t>Felhalmozási célú garancia- és kezességvállalásból származó kifizetés államháztartáson kívülre</t>
  </si>
  <si>
    <t>K85</t>
  </si>
  <si>
    <t>86</t>
  </si>
  <si>
    <t>Felhalmozási célú visszatérítendő támogatások, kölcsönök nyújtása államháztartáson kívülre</t>
  </si>
  <si>
    <t>K86</t>
  </si>
  <si>
    <t>87</t>
  </si>
  <si>
    <t>Lakástámogatás</t>
  </si>
  <si>
    <t>K87</t>
  </si>
  <si>
    <t>88</t>
  </si>
  <si>
    <t xml:space="preserve">Egyéb felhalmozási célú támogatások államháztartáson kívülre </t>
  </si>
  <si>
    <t>K88</t>
  </si>
  <si>
    <t>89</t>
  </si>
  <si>
    <t>Egyéb felhalmozási célú kiadások (=81+…+88)</t>
  </si>
  <si>
    <t>90</t>
  </si>
  <si>
    <t>Költségvetési kiadások (=19+20+45+54+67+75+80+89)</t>
  </si>
  <si>
    <t>K1-K8</t>
  </si>
  <si>
    <t>Finanszírozási kiadás</t>
  </si>
  <si>
    <t>Jogcím</t>
  </si>
  <si>
    <t>Óvoda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</si>
  <si>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</si>
  <si>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</si>
  <si>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</si>
  <si>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</si>
  <si>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</si>
  <si>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</si>
  <si>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>Hitel-, kölcsöntörlesztés államháztartáson kívülre (=01+02+03)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</si>
  <si>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</si>
  <si>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</si>
  <si>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</si>
  <si>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</si>
  <si>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</si>
  <si>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</si>
  <si>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</si>
  <si>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</si>
  <si>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</si>
  <si>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>Belföldi értékpapírok kiadásai (=05+…+08)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</si>
  <si>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</si>
  <si>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</si>
  <si>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</si>
  <si>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</si>
  <si>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</si>
  <si>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</si>
  <si>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</si>
  <si>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</si>
  <si>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</si>
  <si>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</si>
  <si>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</si>
  <si>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</si>
  <si>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</si>
  <si>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Belföldi finanszírozás kiadásai (=04+09+…+15)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</si>
  <si>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</si>
  <si>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</si>
  <si>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</si>
  <si>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</si>
  <si>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</si>
  <si>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</si>
  <si>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</si>
  <si>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</si>
  <si>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</si>
  <si>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>Külföldi finanszírozás kiadásai (=17+…+20)</t>
  </si>
  <si>
    <t>K92</t>
  </si>
  <si>
    <t>Adóssághoz nem kapcsolódó származékos ügyletek kiadásai</t>
  </si>
  <si>
    <t>K93</t>
  </si>
  <si>
    <t>Finanszírozási kiadások (=16+21+22)</t>
  </si>
  <si>
    <t>4. melléklet</t>
  </si>
  <si>
    <t>Finanszírozási bevételek</t>
  </si>
  <si>
    <t>5.melléklet</t>
  </si>
  <si>
    <t>önkorm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</si>
  <si>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</si>
  <si>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</si>
  <si>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</si>
  <si>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</si>
  <si>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</si>
  <si>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</si>
  <si>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>Hitel-, kölcsönfelvétel államháztartáson kívülről (=01+02+03)</t>
  </si>
  <si>
    <t>B811</t>
  </si>
  <si>
    <t>Forgatási célú belföldi értékpapírok beváltása, értékesítése</t>
  </si>
  <si>
    <t>B8121</t>
  </si>
  <si>
    <t>Forgatási célú belföldi értékpapírok kibocsátása</t>
  </si>
  <si>
    <t>B8122</t>
  </si>
  <si>
    <t>Befektetési célú belföldi értékpapírok beváltása,  értékesítése</t>
  </si>
  <si>
    <t>B8123</t>
  </si>
  <si>
    <t>Befektetési célú belföldi értékpapírok kibocsátása</t>
  </si>
  <si>
    <t>B8124</t>
  </si>
  <si>
    <t>Belföldi értékpapírok bevételei (=05+..+08)</t>
  </si>
  <si>
    <t>B812</t>
  </si>
  <si>
    <t>Előző év költségvetési maradványának igénybevétele</t>
  </si>
  <si>
    <t>B8131</t>
  </si>
  <si>
    <t>Előző év vállalkozási maradványának igénybevétele</t>
  </si>
  <si>
    <t>B8132</t>
  </si>
  <si>
    <t>Maradvány igénybevétele (=10+11)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</si>
  <si>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</si>
  <si>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</si>
  <si>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</si>
  <si>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</si>
  <si>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</si>
  <si>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</si>
  <si>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</si>
  <si>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</si>
  <si>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</si>
  <si>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</si>
  <si>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>Belföldi finanszírozás bevételei (=04+09+12+…+17)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</si>
  <si>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</si>
  <si>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</si>
  <si>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</si>
  <si>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</si>
  <si>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</si>
  <si>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</si>
  <si>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</si>
  <si>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</si>
  <si>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</si>
  <si>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>Külföldi finanszírozás bevételei (=19+…+22)</t>
  </si>
  <si>
    <t>B82</t>
  </si>
  <si>
    <t>Adóssághoz nem kapcsolódó származékos ügyletek bevételei</t>
  </si>
  <si>
    <t>B83</t>
  </si>
  <si>
    <t>Finanszírozási bevételek (=18+23+24)</t>
  </si>
  <si>
    <t>Felsőszentiváni Napközi Otthonos Óvoda  2016. évi költségvetés</t>
  </si>
  <si>
    <t>6. melléklet</t>
  </si>
  <si>
    <t>Felhalmozási és tőkejellegű bevételek és kiadások</t>
  </si>
  <si>
    <t>Bevételek</t>
  </si>
  <si>
    <t>Kiadások</t>
  </si>
  <si>
    <t>beruházás</t>
  </si>
  <si>
    <t>felújítás</t>
  </si>
  <si>
    <t>Önkormányzat</t>
  </si>
  <si>
    <t>Lakásértékesítés</t>
  </si>
  <si>
    <t>Tartalék</t>
  </si>
  <si>
    <t>Összesen</t>
  </si>
  <si>
    <t>7. melléklet</t>
  </si>
  <si>
    <t>Több éves kihatással járó feladatok előirányzata éves bontásban</t>
  </si>
  <si>
    <t>Kötelezettség megnevezése</t>
  </si>
  <si>
    <t>Összes kötelezettség</t>
  </si>
  <si>
    <t>Vállalt jövőbeni kötelezettségek</t>
  </si>
  <si>
    <t>8. melléklet</t>
  </si>
  <si>
    <t>Felsőszentváni Napközi Otthonos Óvoda  2016. évi előirányzat felhasználási és likviditási terve</t>
  </si>
  <si>
    <t>(adatok ezer Ft-ban)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</si>
  <si>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</si>
  <si>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</si>
  <si>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</si>
  <si>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</si>
  <si>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</si>
  <si>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</si>
  <si>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</si>
  <si>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</si>
  <si>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</si>
  <si>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</si>
  <si>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</si>
  <si>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</si>
  <si>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2016. év összesen</t>
  </si>
  <si>
    <t>I.</t>
  </si>
  <si>
    <t>Működési célú támogatások állh.belülről</t>
  </si>
  <si>
    <t>Helyi adó</t>
  </si>
  <si>
    <t>Gépjárműadó</t>
  </si>
  <si>
    <t>Bírságok, pótlékok, egyéb sajátos bevételek</t>
  </si>
  <si>
    <t>Felhalmozási és tőkejellegű bevételek</t>
  </si>
  <si>
    <t>Fejlesztési célú átvett pénzeszközök</t>
  </si>
  <si>
    <t>Finanszírozási bevétel</t>
  </si>
  <si>
    <t>Önk.költségvetés támogatása</t>
  </si>
  <si>
    <t>Bevételek összesen</t>
  </si>
  <si>
    <t>II.</t>
  </si>
  <si>
    <t>Munkaadókat terhelő járulékok, szoc.hj.</t>
  </si>
  <si>
    <t>Dologi kiadás</t>
  </si>
  <si>
    <t>Ellátottak pénzbeli juttatásai</t>
  </si>
  <si>
    <t>Egyéb működési célú kiadások</t>
  </si>
  <si>
    <t>Finanszírozási kiadások</t>
  </si>
  <si>
    <t>Kiadások összesen</t>
  </si>
  <si>
    <t>9. melléklet</t>
  </si>
  <si>
    <t>Állami támogatás</t>
  </si>
  <si>
    <t>megnevezés</t>
  </si>
  <si>
    <t>összesen</t>
  </si>
  <si>
    <t xml:space="preserve">Önk Hiv működésének támogatása   </t>
  </si>
  <si>
    <t>Zöldterület kezelés</t>
  </si>
  <si>
    <t>Közvilágítás</t>
  </si>
  <si>
    <t>Közutak karbantartása</t>
  </si>
  <si>
    <t>Köztemető</t>
  </si>
  <si>
    <t>Egyéb önkormányzati feladatok</t>
  </si>
  <si>
    <t>Gyermekétkeztetés</t>
  </si>
  <si>
    <t>hozzájárulás pénzbeli szoc ell.</t>
  </si>
  <si>
    <t>Szoc feladatok támogatása</t>
  </si>
  <si>
    <t>Kulturális feladatok</t>
  </si>
  <si>
    <t>Egyéb működési támogatás</t>
  </si>
  <si>
    <t>összesen:</t>
  </si>
  <si>
    <t>Beszámítás összege</t>
  </si>
  <si>
    <t>mindösszen</t>
  </si>
  <si>
    <t>10. melléklet</t>
  </si>
  <si>
    <t>FELSŐSZENTIVÁNi Napközi Otthonos Óvoda 2016. ÉVI LÉTSZÁMADATAI</t>
  </si>
  <si>
    <t xml:space="preserve">Köztisztviselők </t>
  </si>
  <si>
    <t>Közalkalmazottak</t>
  </si>
  <si>
    <t>Egyéb dolgozók</t>
  </si>
  <si>
    <t>Közfoglalkoztatottak</t>
  </si>
  <si>
    <t>Engedélyezett létszám                 2016.évre</t>
  </si>
  <si>
    <t>Tényleges létszám 2015.XII.31-én</t>
  </si>
  <si>
    <t>Átlagos létszám 2016. évre</t>
  </si>
  <si>
    <t>Engedélyezett létszám                 2014.évre</t>
  </si>
  <si>
    <t>Tényleges létszám 2013.XII.31-én</t>
  </si>
  <si>
    <t>Átlagos létszám 2014. évre</t>
  </si>
  <si>
    <t>Átlagos létszám 2016 évre</t>
  </si>
  <si>
    <t>Intézményvezető</t>
  </si>
  <si>
    <t>Óvónő</t>
  </si>
  <si>
    <t>Dajka</t>
  </si>
  <si>
    <t>részmunkaidős takarító</t>
  </si>
  <si>
    <t>MINDÖSSZESEN</t>
  </si>
  <si>
    <t>11. melléklet</t>
  </si>
  <si>
    <t>Felsőszentiváni Napközi Otthonos Óvoda</t>
  </si>
  <si>
    <t>2016. évi Közvetett támogatás</t>
  </si>
  <si>
    <t>Összeg</t>
  </si>
  <si>
    <t>adóbírság elengedés</t>
  </si>
  <si>
    <t xml:space="preserve">bérleti díj </t>
  </si>
  <si>
    <t xml:space="preserve">12.számú melléklet: Felsőszentiváni Napközi Otthonos Óvoda a lakosság felé juttatot  szociális, rászorultsági jellegű ellátások bemutatása  </t>
  </si>
  <si>
    <t>Kiadások 2016. év</t>
  </si>
  <si>
    <t>Eredeti előirányzat (eFt)</t>
  </si>
  <si>
    <t>Családi támogatás</t>
  </si>
  <si>
    <t>Foglalkoztaással kapcs.ellátások</t>
  </si>
  <si>
    <t>Lakhatással kapcsolatos ellátások</t>
  </si>
  <si>
    <t>Intézményi ellátások pénzbeli</t>
  </si>
  <si>
    <t>Egyéb nem intézményi ellátás</t>
  </si>
  <si>
    <t>közgyógyellátás</t>
  </si>
  <si>
    <t>temetési segély</t>
  </si>
  <si>
    <t>Összesen:</t>
  </si>
  <si>
    <t>13. számú melléklet: A Felsőszentiváni Napközi Otthonos Óvoda általános és céltartalékainak bemutatása 2016.évre</t>
  </si>
  <si>
    <t>2016 évi tervezett előirányzat</t>
  </si>
  <si>
    <t>Általános tartalék</t>
  </si>
  <si>
    <t>Polgármesteri keret</t>
  </si>
  <si>
    <t>Céltartalék</t>
  </si>
  <si>
    <t>Közalkalmazottak egyszeri cafeteria működési céltartalék kerete</t>
  </si>
  <si>
    <t>Útfelújítás felhalmozási céltartalék</t>
  </si>
  <si>
    <t>Önkormányzat ingatlanok felújítására, nyílászáró cseréjére felhalmozási céltartalék</t>
  </si>
  <si>
    <t>Egyéb önkormányzati felújításra felhalmozási céltartalék</t>
  </si>
  <si>
    <t>Mindösszesen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</si>
</sst>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F_t_-;\-* #,##0.00\ _F_t_-;_-* &quot;-&quot;??\ _F_t_-;_-@_-"/>
    <numFmt numFmtId="164" formatCode="_-* #,##0\ _F_t_-;\-* #,##0\ _F_t_-;_-* &quot;-&quot;??\ _F_t_-;_-@_-"/>
    <numFmt numFmtId="165" formatCode="00"/>
    <numFmt numFmtId="166" formatCode="0__"/>
    <numFmt numFmtId="167" formatCode="#,##0.0"/>
  </numFmts>
  <fonts count="32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indexed="8"/>
      <name val="Calibri"/>
      <family val="2"/>
      <charset val="238"/>
    </font>
    <font>
      <b/>
      <u/>
      <sz val="10"/>
      <name val="Arial"/>
      <family val="2"/>
      <charset val="238"/>
    </font>
    <font>
      <b/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  <charset val="238"/>
    </font>
    <font>
      <b/>
      <u/>
      <sz val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3"/>
      <name val="Arial"/>
      <family val="2"/>
      <charset val="238"/>
    </font>
    <font>
      <sz val="11"/>
      <name val="Arial CE"/>
      <charset val="238"/>
    </font>
    <font>
      <b/>
      <u/>
      <sz val="10"/>
      <name val="Arial CE"/>
      <charset val="238"/>
    </font>
    <font>
      <sz val="10"/>
      <name val="Arial CE"/>
      <charset val="238"/>
    </font>
    <font>
      <b/>
      <sz val="11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10"/>
      <name val="Arial CE"/>
      <charset val="238"/>
    </font>
    <font>
      <sz val="10"/>
      <name val="Times New Roman"/>
      <family val="1"/>
      <charset val="238"/>
    </font>
    <font>
      <b/>
      <sz val="15"/>
      <color indexed="56"/>
      <name val="Calibri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gray125">
        <bgColor indexed="55"/>
      </patternFill>
    </fill>
    <fill>
      <patternFill patternType="solid">
        <fgColor indexed="55"/>
        <bgColor indexed="64"/>
      </patternFill>
    </fill>
    <fill>
      <patternFill patternType="gray125">
        <bgColor indexed="23"/>
      </patternFill>
    </fill>
    <fill>
      <patternFill patternType="solid">
        <fgColor indexed="23"/>
        <bgColor indexed="64"/>
      </patternFill>
    </fill>
    <fill>
      <patternFill patternType="mediumGray"/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ck">
        <color indexed="62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9" fillId="0" borderId="58" applyNumberFormat="0" applyFill="0" applyAlignment="0" applyProtection="0"/>
  </cellStyleXfs>
  <cellXfs count="319">
    <xf numFmtId="0" fontId="0" fillId="0" borderId="0" xfId="0"/>
    <xf numFmtId="0" fontId="1" fillId="0" borderId="0" xfId="1"/>
    <xf numFmtId="3" fontId="3" fillId="0" borderId="2" xfId="1" applyNumberFormat="1" applyFont="1" applyBorder="1" applyAlignment="1">
      <alignment vertical="center" wrapText="1"/>
    </xf>
    <xf numFmtId="3" fontId="3" fillId="0" borderId="3" xfId="1" applyNumberFormat="1" applyFont="1" applyBorder="1" applyAlignment="1">
      <alignment vertical="center" wrapText="1"/>
    </xf>
    <xf numFmtId="3" fontId="3" fillId="0" borderId="3" xfId="1" applyNumberFormat="1" applyFont="1" applyBorder="1" applyAlignment="1">
      <alignment vertical="center"/>
    </xf>
    <xf numFmtId="3" fontId="2" fillId="0" borderId="4" xfId="1" applyNumberFormat="1" applyFont="1" applyBorder="1" applyAlignment="1">
      <alignment vertical="center" wrapText="1"/>
    </xf>
    <xf numFmtId="3" fontId="2" fillId="0" borderId="5" xfId="1" applyNumberFormat="1" applyFont="1" applyBorder="1" applyAlignment="1">
      <alignment vertical="center" wrapText="1"/>
    </xf>
    <xf numFmtId="3" fontId="3" fillId="0" borderId="2" xfId="1" applyNumberFormat="1" applyFont="1" applyBorder="1" applyAlignment="1">
      <alignment vertical="center"/>
    </xf>
    <xf numFmtId="0" fontId="1" fillId="0" borderId="6" xfId="1" applyBorder="1"/>
    <xf numFmtId="3" fontId="4" fillId="0" borderId="4" xfId="1" applyNumberFormat="1" applyFont="1" applyBorder="1" applyAlignment="1">
      <alignment horizontal="center" vertical="center"/>
    </xf>
    <xf numFmtId="3" fontId="4" fillId="0" borderId="7" xfId="1" applyNumberFormat="1" applyFont="1" applyBorder="1" applyAlignment="1">
      <alignment vertical="center"/>
    </xf>
    <xf numFmtId="3" fontId="4" fillId="0" borderId="7" xfId="1" applyNumberFormat="1" applyFont="1" applyBorder="1" applyAlignment="1">
      <alignment horizontal="center" vertical="center"/>
    </xf>
    <xf numFmtId="3" fontId="4" fillId="0" borderId="5" xfId="1" applyNumberFormat="1" applyFont="1" applyBorder="1" applyAlignment="1">
      <alignment vertical="center"/>
    </xf>
    <xf numFmtId="3" fontId="2" fillId="0" borderId="8" xfId="1" applyNumberFormat="1" applyFont="1" applyBorder="1" applyAlignment="1">
      <alignment vertical="center" wrapText="1"/>
    </xf>
    <xf numFmtId="0" fontId="3" fillId="0" borderId="1" xfId="1" applyFont="1" applyBorder="1" applyAlignment="1">
      <alignment horizontal="center"/>
    </xf>
    <xf numFmtId="0" fontId="3" fillId="0" borderId="12" xfId="1" applyFont="1" applyBorder="1"/>
    <xf numFmtId="0" fontId="3" fillId="0" borderId="1" xfId="1" applyFont="1" applyBorder="1" applyAlignment="1">
      <alignment horizontal="center" vertical="center"/>
    </xf>
    <xf numFmtId="3" fontId="3" fillId="0" borderId="1" xfId="1" applyNumberFormat="1" applyFont="1" applyBorder="1" applyAlignment="1">
      <alignment vertical="center" wrapText="1"/>
    </xf>
    <xf numFmtId="0" fontId="3" fillId="0" borderId="1" xfId="1" applyFont="1" applyFill="1" applyBorder="1" applyAlignment="1">
      <alignment horizontal="center"/>
    </xf>
    <xf numFmtId="3" fontId="3" fillId="0" borderId="9" xfId="1" applyNumberFormat="1" applyFont="1" applyBorder="1" applyAlignment="1">
      <alignment horizontal="center" vertical="center"/>
    </xf>
    <xf numFmtId="3" fontId="5" fillId="0" borderId="10" xfId="1" applyNumberFormat="1" applyFont="1" applyBorder="1" applyAlignment="1">
      <alignment horizontal="center" vertical="center" wrapText="1"/>
    </xf>
    <xf numFmtId="3" fontId="5" fillId="0" borderId="11" xfId="1" applyNumberFormat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/>
    </xf>
    <xf numFmtId="3" fontId="2" fillId="0" borderId="7" xfId="1" applyNumberFormat="1" applyFont="1" applyBorder="1" applyAlignment="1">
      <alignment vertical="center" wrapText="1"/>
    </xf>
    <xf numFmtId="0" fontId="3" fillId="0" borderId="25" xfId="1" applyFont="1" applyBorder="1"/>
    <xf numFmtId="0" fontId="3" fillId="0" borderId="20" xfId="1" applyFont="1" applyBorder="1" applyAlignment="1">
      <alignment horizontal="center"/>
    </xf>
    <xf numFmtId="0" fontId="3" fillId="0" borderId="6" xfId="1" applyFont="1" applyBorder="1"/>
    <xf numFmtId="0" fontId="3" fillId="0" borderId="6" xfId="1" applyFont="1" applyFill="1" applyBorder="1"/>
    <xf numFmtId="3" fontId="3" fillId="0" borderId="26" xfId="1" applyNumberFormat="1" applyFont="1" applyBorder="1" applyAlignment="1">
      <alignment vertical="center"/>
    </xf>
    <xf numFmtId="3" fontId="3" fillId="0" borderId="25" xfId="1" applyNumberFormat="1" applyFont="1" applyBorder="1" applyAlignment="1">
      <alignment vertical="center"/>
    </xf>
    <xf numFmtId="3" fontId="3" fillId="0" borderId="20" xfId="1" applyNumberFormat="1" applyFont="1" applyBorder="1" applyAlignment="1">
      <alignment horizontal="center" vertical="center"/>
    </xf>
    <xf numFmtId="0" fontId="3" fillId="0" borderId="6" xfId="1" applyFont="1" applyBorder="1" applyAlignment="1">
      <alignment vertical="center"/>
    </xf>
    <xf numFmtId="0" fontId="3" fillId="0" borderId="13" xfId="1" applyFont="1" applyBorder="1" applyAlignment="1">
      <alignment vertical="center"/>
    </xf>
    <xf numFmtId="3" fontId="3" fillId="0" borderId="15" xfId="1" applyNumberFormat="1" applyFont="1" applyBorder="1" applyAlignment="1">
      <alignment vertical="center"/>
    </xf>
    <xf numFmtId="0" fontId="3" fillId="0" borderId="21" xfId="1" applyFont="1" applyBorder="1" applyAlignment="1">
      <alignment vertical="center"/>
    </xf>
    <xf numFmtId="3" fontId="4" fillId="0" borderId="8" xfId="1" applyNumberFormat="1" applyFont="1" applyBorder="1" applyAlignment="1">
      <alignment horizontal="center" vertical="center"/>
    </xf>
    <xf numFmtId="3" fontId="5" fillId="0" borderId="27" xfId="1" applyNumberFormat="1" applyFont="1" applyBorder="1" applyAlignment="1">
      <alignment horizontal="center" vertical="center" wrapText="1"/>
    </xf>
    <xf numFmtId="3" fontId="3" fillId="0" borderId="19" xfId="1" applyNumberFormat="1" applyFont="1" applyBorder="1" applyAlignment="1">
      <alignment vertical="center" wrapText="1"/>
    </xf>
    <xf numFmtId="3" fontId="3" fillId="0" borderId="12" xfId="1" applyNumberFormat="1" applyFont="1" applyBorder="1" applyAlignment="1">
      <alignment vertical="center" wrapText="1"/>
    </xf>
    <xf numFmtId="3" fontId="3" fillId="0" borderId="20" xfId="1" applyNumberFormat="1" applyFont="1" applyBorder="1" applyAlignment="1">
      <alignment horizontal="center" vertical="center" wrapText="1"/>
    </xf>
    <xf numFmtId="3" fontId="3" fillId="0" borderId="1" xfId="1" applyNumberFormat="1" applyFont="1" applyBorder="1" applyAlignment="1">
      <alignment horizontal="center" vertical="center" wrapText="1"/>
    </xf>
    <xf numFmtId="0" fontId="3" fillId="0" borderId="28" xfId="1" applyFont="1" applyFill="1" applyBorder="1"/>
    <xf numFmtId="3" fontId="3" fillId="0" borderId="23" xfId="1" applyNumberFormat="1" applyFont="1" applyBorder="1" applyAlignment="1">
      <alignment horizontal="center" vertical="center" wrapText="1"/>
    </xf>
    <xf numFmtId="3" fontId="3" fillId="0" borderId="22" xfId="1" applyNumberFormat="1" applyFont="1" applyBorder="1" applyAlignment="1">
      <alignment vertical="center" wrapText="1"/>
    </xf>
    <xf numFmtId="0" fontId="3" fillId="0" borderId="23" xfId="1" applyFont="1" applyFill="1" applyBorder="1" applyAlignment="1">
      <alignment horizontal="center"/>
    </xf>
    <xf numFmtId="0" fontId="3" fillId="0" borderId="28" xfId="1" applyFont="1" applyBorder="1" applyAlignment="1">
      <alignment vertical="center"/>
    </xf>
    <xf numFmtId="0" fontId="3" fillId="0" borderId="23" xfId="1" applyFont="1" applyBorder="1" applyAlignment="1">
      <alignment horizontal="center" vertical="center"/>
    </xf>
    <xf numFmtId="0" fontId="3" fillId="0" borderId="22" xfId="1" applyFont="1" applyBorder="1" applyAlignment="1">
      <alignment vertical="center"/>
    </xf>
    <xf numFmtId="0" fontId="3" fillId="0" borderId="23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3" fontId="2" fillId="0" borderId="7" xfId="1" applyNumberFormat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3" fontId="2" fillId="0" borderId="5" xfId="1" applyNumberFormat="1" applyFont="1" applyBorder="1" applyAlignment="1">
      <alignment vertical="center"/>
    </xf>
    <xf numFmtId="3" fontId="3" fillId="0" borderId="14" xfId="1" applyNumberFormat="1" applyFont="1" applyBorder="1" applyAlignment="1">
      <alignment vertical="center"/>
    </xf>
    <xf numFmtId="0" fontId="6" fillId="0" borderId="0" xfId="1" applyFont="1" applyAlignment="1">
      <alignment horizontal="center" vertic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164" fontId="2" fillId="0" borderId="1" xfId="2" applyNumberFormat="1" applyFont="1" applyBorder="1" applyAlignment="1">
      <alignment horizontal="center" vertical="center" wrapText="1"/>
    </xf>
    <xf numFmtId="164" fontId="1" fillId="0" borderId="1" xfId="2" applyNumberFormat="1" applyFont="1" applyFill="1" applyBorder="1"/>
    <xf numFmtId="164" fontId="1" fillId="0" borderId="1" xfId="2" applyNumberFormat="1" applyFont="1" applyFill="1" applyBorder="1" applyAlignment="1">
      <alignment horizontal="center" wrapText="1"/>
    </xf>
    <xf numFmtId="0" fontId="7" fillId="0" borderId="32" xfId="1" quotePrefix="1" applyFont="1" applyFill="1" applyBorder="1" applyAlignment="1">
      <alignment horizontal="center" vertical="center"/>
    </xf>
    <xf numFmtId="0" fontId="7" fillId="0" borderId="32" xfId="1" applyFont="1" applyFill="1" applyBorder="1" applyAlignment="1">
      <alignment vertical="center" wrapText="1"/>
    </xf>
    <xf numFmtId="0" fontId="7" fillId="0" borderId="32" xfId="1" applyFont="1" applyFill="1" applyBorder="1" applyAlignment="1">
      <alignment horizontal="center" vertical="center"/>
    </xf>
    <xf numFmtId="164" fontId="7" fillId="0" borderId="32" xfId="2" applyNumberFormat="1" applyFont="1" applyFill="1" applyBorder="1" applyAlignment="1">
      <alignment vertical="center"/>
    </xf>
    <xf numFmtId="164" fontId="1" fillId="0" borderId="32" xfId="2" applyNumberFormat="1" applyFont="1" applyBorder="1"/>
    <xf numFmtId="164" fontId="1" fillId="0" borderId="1" xfId="2" applyNumberFormat="1" applyFont="1" applyBorder="1"/>
    <xf numFmtId="0" fontId="8" fillId="0" borderId="32" xfId="1" applyFont="1" applyFill="1" applyBorder="1" applyAlignment="1">
      <alignment vertical="center" wrapText="1"/>
    </xf>
    <xf numFmtId="0" fontId="8" fillId="0" borderId="32" xfId="1" applyFont="1" applyFill="1" applyBorder="1" applyAlignment="1">
      <alignment horizontal="center" vertical="center"/>
    </xf>
    <xf numFmtId="164" fontId="8" fillId="0" borderId="32" xfId="2" applyNumberFormat="1" applyFont="1" applyFill="1" applyBorder="1" applyAlignment="1">
      <alignment vertical="center"/>
    </xf>
    <xf numFmtId="164" fontId="2" fillId="0" borderId="1" xfId="2" applyNumberFormat="1" applyFont="1" applyBorder="1"/>
    <xf numFmtId="164" fontId="2" fillId="0" borderId="32" xfId="2" applyNumberFormat="1" applyFont="1" applyBorder="1"/>
    <xf numFmtId="0" fontId="3" fillId="0" borderId="32" xfId="1" applyFont="1" applyFill="1" applyBorder="1" applyAlignment="1">
      <alignment vertical="center" wrapText="1"/>
    </xf>
    <xf numFmtId="0" fontId="2" fillId="0" borderId="32" xfId="1" applyFont="1" applyFill="1" applyBorder="1" applyAlignment="1">
      <alignment vertical="center" wrapText="1"/>
    </xf>
    <xf numFmtId="0" fontId="7" fillId="2" borderId="32" xfId="1" quotePrefix="1" applyFont="1" applyFill="1" applyBorder="1" applyAlignment="1">
      <alignment horizontal="center" vertical="center"/>
    </xf>
    <xf numFmtId="0" fontId="2" fillId="2" borderId="32" xfId="1" applyFont="1" applyFill="1" applyBorder="1" applyAlignment="1">
      <alignment vertical="center" wrapText="1"/>
    </xf>
    <xf numFmtId="0" fontId="8" fillId="2" borderId="32" xfId="1" applyFont="1" applyFill="1" applyBorder="1" applyAlignment="1">
      <alignment horizontal="center" vertical="center"/>
    </xf>
    <xf numFmtId="164" fontId="8" fillId="2" borderId="32" xfId="2" applyNumberFormat="1" applyFont="1" applyFill="1" applyBorder="1" applyAlignment="1">
      <alignment vertical="center"/>
    </xf>
    <xf numFmtId="164" fontId="2" fillId="2" borderId="32" xfId="2" applyNumberFormat="1" applyFont="1" applyFill="1" applyBorder="1"/>
    <xf numFmtId="0" fontId="8" fillId="0" borderId="0" xfId="1" applyFont="1" applyAlignment="1">
      <alignment horizontal="center" vertical="center"/>
    </xf>
    <xf numFmtId="0" fontId="3" fillId="0" borderId="0" xfId="1" applyFont="1" applyBorder="1"/>
    <xf numFmtId="0" fontId="3" fillId="0" borderId="0" xfId="1" applyFont="1"/>
    <xf numFmtId="0" fontId="3" fillId="0" borderId="0" xfId="1" applyFont="1" applyAlignment="1">
      <alignment horizontal="center"/>
    </xf>
    <xf numFmtId="0" fontId="3" fillId="0" borderId="0" xfId="1" applyFont="1" applyBorder="1" applyAlignment="1">
      <alignment horizontal="right"/>
    </xf>
    <xf numFmtId="165" fontId="7" fillId="0" borderId="32" xfId="1" quotePrefix="1" applyNumberFormat="1" applyFont="1" applyFill="1" applyBorder="1" applyAlignment="1">
      <alignment vertical="center"/>
    </xf>
    <xf numFmtId="0" fontId="7" fillId="0" borderId="32" xfId="1" applyFont="1" applyFill="1" applyBorder="1" applyAlignment="1">
      <alignment vertical="center"/>
    </xf>
    <xf numFmtId="0" fontId="7" fillId="0" borderId="32" xfId="1" applyNumberFormat="1" applyFont="1" applyFill="1" applyBorder="1" applyAlignment="1">
      <alignment vertical="center"/>
    </xf>
    <xf numFmtId="3" fontId="7" fillId="0" borderId="1" xfId="1" applyNumberFormat="1" applyFont="1" applyFill="1" applyBorder="1" applyAlignment="1">
      <alignment vertical="center"/>
    </xf>
    <xf numFmtId="164" fontId="1" fillId="0" borderId="12" xfId="2" applyNumberFormat="1" applyFont="1" applyBorder="1"/>
    <xf numFmtId="165" fontId="8" fillId="0" borderId="32" xfId="1" quotePrefix="1" applyNumberFormat="1" applyFont="1" applyFill="1" applyBorder="1" applyAlignment="1">
      <alignment vertical="center"/>
    </xf>
    <xf numFmtId="0" fontId="8" fillId="0" borderId="32" xfId="1" applyNumberFormat="1" applyFont="1" applyFill="1" applyBorder="1" applyAlignment="1">
      <alignment vertical="center"/>
    </xf>
    <xf numFmtId="3" fontId="8" fillId="0" borderId="1" xfId="1" applyNumberFormat="1" applyFont="1" applyFill="1" applyBorder="1" applyAlignment="1">
      <alignment vertical="center"/>
    </xf>
    <xf numFmtId="164" fontId="9" fillId="0" borderId="1" xfId="2" applyNumberFormat="1" applyFont="1" applyBorder="1"/>
    <xf numFmtId="0" fontId="7" fillId="3" borderId="32" xfId="1" applyFont="1" applyFill="1" applyBorder="1" applyAlignment="1">
      <alignment vertical="center" wrapText="1"/>
    </xf>
    <xf numFmtId="0" fontId="3" fillId="3" borderId="32" xfId="1" applyFont="1" applyFill="1" applyBorder="1" applyAlignment="1">
      <alignment vertical="center" wrapText="1"/>
    </xf>
    <xf numFmtId="0" fontId="3" fillId="0" borderId="32" xfId="1" applyFont="1" applyFill="1" applyBorder="1" applyAlignment="1">
      <alignment vertical="center"/>
    </xf>
    <xf numFmtId="166" fontId="7" fillId="0" borderId="32" xfId="1" applyNumberFormat="1" applyFont="1" applyFill="1" applyBorder="1" applyAlignment="1">
      <alignment vertical="center"/>
    </xf>
    <xf numFmtId="0" fontId="8" fillId="0" borderId="32" xfId="1" applyFont="1" applyFill="1" applyBorder="1" applyAlignment="1">
      <alignment vertical="center"/>
    </xf>
    <xf numFmtId="165" fontId="8" fillId="2" borderId="32" xfId="1" quotePrefix="1" applyNumberFormat="1" applyFont="1" applyFill="1" applyBorder="1" applyAlignment="1">
      <alignment vertical="center"/>
    </xf>
    <xf numFmtId="0" fontId="8" fillId="2" borderId="32" xfId="1" applyFont="1" applyFill="1" applyBorder="1" applyAlignment="1">
      <alignment vertical="center"/>
    </xf>
    <xf numFmtId="0" fontId="8" fillId="2" borderId="32" xfId="1" applyNumberFormat="1" applyFont="1" applyFill="1" applyBorder="1" applyAlignment="1">
      <alignment vertical="center"/>
    </xf>
    <xf numFmtId="3" fontId="8" fillId="2" borderId="1" xfId="1" applyNumberFormat="1" applyFont="1" applyFill="1" applyBorder="1" applyAlignment="1">
      <alignment vertical="center"/>
    </xf>
    <xf numFmtId="164" fontId="2" fillId="2" borderId="1" xfId="2" applyNumberFormat="1" applyFont="1" applyFill="1" applyBorder="1"/>
    <xf numFmtId="164" fontId="0" fillId="0" borderId="0" xfId="0" applyNumberFormat="1"/>
    <xf numFmtId="0" fontId="3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3" fontId="3" fillId="0" borderId="0" xfId="1" applyNumberFormat="1" applyFont="1" applyBorder="1" applyAlignment="1">
      <alignment horizontal="right" vertical="center"/>
    </xf>
    <xf numFmtId="3" fontId="4" fillId="0" borderId="24" xfId="1" applyNumberFormat="1" applyFont="1" applyBorder="1" applyAlignment="1">
      <alignment horizontal="center" vertical="center" wrapText="1"/>
    </xf>
    <xf numFmtId="3" fontId="4" fillId="0" borderId="29" xfId="1" applyNumberFormat="1" applyFont="1" applyBorder="1" applyAlignment="1">
      <alignment horizontal="center" vertical="center" wrapText="1"/>
    </xf>
    <xf numFmtId="3" fontId="4" fillId="0" borderId="30" xfId="1" applyNumberFormat="1" applyFont="1" applyBorder="1" applyAlignment="1">
      <alignment horizontal="center" vertical="center" wrapText="1"/>
    </xf>
    <xf numFmtId="0" fontId="4" fillId="0" borderId="25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3" fontId="4" fillId="0" borderId="4" xfId="1" applyNumberFormat="1" applyFont="1" applyBorder="1" applyAlignment="1">
      <alignment horizontal="center" vertical="center"/>
    </xf>
    <xf numFmtId="3" fontId="4" fillId="0" borderId="8" xfId="1" applyNumberFormat="1" applyFont="1" applyBorder="1" applyAlignment="1">
      <alignment horizontal="center" vertical="center"/>
    </xf>
    <xf numFmtId="3" fontId="4" fillId="0" borderId="7" xfId="1" applyNumberFormat="1" applyFont="1" applyBorder="1" applyAlignment="1">
      <alignment horizontal="center" vertical="center"/>
    </xf>
    <xf numFmtId="3" fontId="4" fillId="0" borderId="5" xfId="1" applyNumberFormat="1" applyFont="1" applyBorder="1" applyAlignment="1">
      <alignment horizontal="center" vertical="center"/>
    </xf>
    <xf numFmtId="3" fontId="4" fillId="0" borderId="4" xfId="1" applyNumberFormat="1" applyFont="1" applyBorder="1" applyAlignment="1">
      <alignment horizontal="center" vertical="center" wrapText="1"/>
    </xf>
    <xf numFmtId="3" fontId="4" fillId="0" borderId="8" xfId="1" applyNumberFormat="1" applyFont="1" applyBorder="1" applyAlignment="1">
      <alignment horizontal="center" vertical="center" wrapText="1"/>
    </xf>
    <xf numFmtId="3" fontId="4" fillId="0" borderId="7" xfId="1" applyNumberFormat="1" applyFont="1" applyBorder="1" applyAlignment="1">
      <alignment horizontal="center" vertical="center" wrapText="1"/>
    </xf>
    <xf numFmtId="3" fontId="4" fillId="0" borderId="5" xfId="1" applyNumberFormat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" fillId="0" borderId="31" xfId="1" applyBorder="1" applyAlignment="1">
      <alignment horizontal="right"/>
    </xf>
    <xf numFmtId="0" fontId="8" fillId="0" borderId="0" xfId="1" applyFont="1" applyAlignment="1">
      <alignment horizontal="center" vertical="center"/>
    </xf>
    <xf numFmtId="0" fontId="3" fillId="0" borderId="0" xfId="1" applyFont="1" applyBorder="1" applyAlignment="1">
      <alignment horizontal="right"/>
    </xf>
    <xf numFmtId="0" fontId="7" fillId="0" borderId="0" xfId="1" applyFont="1" applyAlignment="1">
      <alignment horizontal="center" vertical="center"/>
    </xf>
    <xf numFmtId="0" fontId="2" fillId="0" borderId="1" xfId="1" applyFont="1" applyBorder="1"/>
    <xf numFmtId="0" fontId="2" fillId="0" borderId="1" xfId="1" applyFont="1" applyBorder="1" applyAlignment="1">
      <alignment horizontal="center" vertical="center"/>
    </xf>
    <xf numFmtId="0" fontId="7" fillId="0" borderId="32" xfId="1" quotePrefix="1" applyFont="1" applyFill="1" applyBorder="1" applyAlignment="1">
      <alignment vertical="center"/>
    </xf>
    <xf numFmtId="0" fontId="1" fillId="0" borderId="1" xfId="1" applyBorder="1"/>
    <xf numFmtId="0" fontId="8" fillId="0" borderId="32" xfId="1" quotePrefix="1" applyFont="1" applyFill="1" applyBorder="1" applyAlignment="1">
      <alignment vertical="center"/>
    </xf>
    <xf numFmtId="0" fontId="2" fillId="0" borderId="32" xfId="1" applyFont="1" applyFill="1" applyBorder="1" applyAlignment="1">
      <alignment vertical="center"/>
    </xf>
    <xf numFmtId="0" fontId="2" fillId="0" borderId="32" xfId="1" applyFont="1" applyFill="1" applyBorder="1" applyAlignment="1">
      <alignment horizontal="left" vertical="center"/>
    </xf>
    <xf numFmtId="0" fontId="2" fillId="0" borderId="1" xfId="1" applyFont="1" applyBorder="1" applyAlignment="1">
      <alignment horizontal="right" vertical="center" wrapText="1"/>
    </xf>
    <xf numFmtId="0" fontId="8" fillId="0" borderId="1" xfId="1" quotePrefix="1" applyFont="1" applyFill="1" applyBorder="1" applyAlignment="1">
      <alignment vertical="center"/>
    </xf>
    <xf numFmtId="0" fontId="2" fillId="0" borderId="1" xfId="1" applyFont="1" applyFill="1" applyBorder="1" applyAlignment="1">
      <alignment horizontal="left" vertical="center"/>
    </xf>
    <xf numFmtId="0" fontId="8" fillId="0" borderId="1" xfId="1" applyFont="1" applyFill="1" applyBorder="1" applyAlignment="1">
      <alignment vertical="center" wrapText="1"/>
    </xf>
    <xf numFmtId="0" fontId="8" fillId="0" borderId="1" xfId="1" applyFont="1" applyFill="1" applyBorder="1" applyAlignment="1">
      <alignment vertical="center"/>
    </xf>
    <xf numFmtId="0" fontId="6" fillId="0" borderId="33" xfId="1" applyFont="1" applyBorder="1" applyAlignment="1">
      <alignment horizontal="center"/>
    </xf>
    <xf numFmtId="0" fontId="1" fillId="0" borderId="33" xfId="1" applyBorder="1"/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3" fillId="0" borderId="1" xfId="1" applyFont="1" applyBorder="1"/>
    <xf numFmtId="3" fontId="1" fillId="0" borderId="1" xfId="1" applyNumberFormat="1" applyBorder="1"/>
    <xf numFmtId="0" fontId="1" fillId="0" borderId="23" xfId="1" applyBorder="1"/>
    <xf numFmtId="164" fontId="1" fillId="0" borderId="23" xfId="2" applyNumberFormat="1" applyFont="1" applyBorder="1"/>
    <xf numFmtId="0" fontId="3" fillId="0" borderId="23" xfId="1" applyFont="1" applyBorder="1"/>
    <xf numFmtId="0" fontId="1" fillId="0" borderId="23" xfId="1" applyFill="1" applyBorder="1"/>
    <xf numFmtId="0" fontId="3" fillId="0" borderId="1" xfId="1" applyFont="1" applyFill="1" applyBorder="1"/>
    <xf numFmtId="0" fontId="1" fillId="0" borderId="1" xfId="1" applyFill="1" applyBorder="1"/>
    <xf numFmtId="0" fontId="1" fillId="0" borderId="10" xfId="1" applyFill="1" applyBorder="1"/>
    <xf numFmtId="164" fontId="1" fillId="0" borderId="10" xfId="2" applyNumberFormat="1" applyFont="1" applyBorder="1"/>
    <xf numFmtId="0" fontId="2" fillId="0" borderId="24" xfId="1" applyFont="1" applyBorder="1"/>
    <xf numFmtId="164" fontId="2" fillId="0" borderId="34" xfId="2" applyNumberFormat="1" applyFont="1" applyBorder="1"/>
    <xf numFmtId="0" fontId="6" fillId="0" borderId="0" xfId="1" applyFont="1" applyAlignment="1">
      <alignment horizontal="center"/>
    </xf>
    <xf numFmtId="0" fontId="4" fillId="0" borderId="1" xfId="1" applyFont="1" applyBorder="1" applyAlignment="1">
      <alignment wrapText="1"/>
    </xf>
    <xf numFmtId="0" fontId="4" fillId="0" borderId="1" xfId="1" applyFont="1" applyBorder="1" applyAlignment="1">
      <alignment horizontal="center" wrapText="1"/>
    </xf>
    <xf numFmtId="0" fontId="4" fillId="1" borderId="12" xfId="1" applyFont="1" applyFill="1" applyBorder="1"/>
    <xf numFmtId="0" fontId="4" fillId="1" borderId="1" xfId="1" applyFont="1" applyFill="1" applyBorder="1"/>
    <xf numFmtId="0" fontId="4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3" fillId="0" borderId="16" xfId="1" applyFont="1" applyBorder="1" applyAlignment="1">
      <alignment vertical="center" wrapText="1"/>
    </xf>
    <xf numFmtId="3" fontId="1" fillId="0" borderId="16" xfId="1" applyNumberFormat="1" applyBorder="1" applyAlignment="1">
      <alignment vertical="center" wrapText="1"/>
    </xf>
    <xf numFmtId="3" fontId="1" fillId="4" borderId="12" xfId="1" applyNumberFormat="1" applyFill="1" applyBorder="1" applyAlignment="1">
      <alignment horizontal="right"/>
    </xf>
    <xf numFmtId="3" fontId="1" fillId="4" borderId="1" xfId="1" applyNumberFormat="1" applyFill="1" applyBorder="1" applyAlignment="1">
      <alignment horizontal="right"/>
    </xf>
    <xf numFmtId="3" fontId="3" fillId="1" borderId="1" xfId="1" applyNumberFormat="1" applyFont="1" applyFill="1" applyBorder="1"/>
    <xf numFmtId="3" fontId="1" fillId="1" borderId="1" xfId="1" applyNumberFormat="1" applyFill="1" applyBorder="1"/>
    <xf numFmtId="3" fontId="1" fillId="5" borderId="1" xfId="1" applyNumberFormat="1" applyFill="1" applyBorder="1"/>
    <xf numFmtId="0" fontId="2" fillId="0" borderId="1" xfId="1" applyFont="1" applyBorder="1" applyAlignment="1">
      <alignment horizontal="left" vertical="center"/>
    </xf>
    <xf numFmtId="3" fontId="1" fillId="0" borderId="1" xfId="1" applyNumberFormat="1" applyBorder="1" applyAlignment="1">
      <alignment horizontal="center" vertical="center"/>
    </xf>
    <xf numFmtId="3" fontId="10" fillId="4" borderId="12" xfId="1" applyNumberFormat="1" applyFont="1" applyFill="1" applyBorder="1"/>
    <xf numFmtId="3" fontId="10" fillId="6" borderId="1" xfId="1" applyNumberFormat="1" applyFont="1" applyFill="1" applyBorder="1"/>
    <xf numFmtId="3" fontId="1" fillId="6" borderId="1" xfId="1" applyNumberFormat="1" applyFill="1" applyBorder="1"/>
    <xf numFmtId="3" fontId="1" fillId="7" borderId="1" xfId="1" applyNumberFormat="1" applyFill="1" applyBorder="1"/>
    <xf numFmtId="3" fontId="1" fillId="4" borderId="12" xfId="1" applyNumberFormat="1" applyFill="1" applyBorder="1"/>
    <xf numFmtId="3" fontId="1" fillId="4" borderId="1" xfId="1" applyNumberFormat="1" applyFill="1" applyBorder="1"/>
    <xf numFmtId="0" fontId="11" fillId="0" borderId="1" xfId="1" applyFont="1" applyBorder="1"/>
    <xf numFmtId="3" fontId="11" fillId="0" borderId="1" xfId="1" applyNumberFormat="1" applyFont="1" applyBorder="1"/>
    <xf numFmtId="3" fontId="11" fillId="0" borderId="1" xfId="1" applyNumberFormat="1" applyFont="1" applyBorder="1" applyAlignment="1">
      <alignment horizontal="right"/>
    </xf>
    <xf numFmtId="0" fontId="10" fillId="8" borderId="0" xfId="1" applyFont="1" applyFill="1"/>
    <xf numFmtId="3" fontId="1" fillId="8" borderId="0" xfId="1" applyNumberFormat="1" applyFill="1" applyAlignment="1">
      <alignment vertical="center"/>
    </xf>
    <xf numFmtId="0" fontId="11" fillId="0" borderId="35" xfId="1" applyFont="1" applyBorder="1" applyAlignment="1">
      <alignment horizontal="center" vertical="center" wrapText="1"/>
    </xf>
    <xf numFmtId="0" fontId="11" fillId="0" borderId="36" xfId="1" applyFont="1" applyBorder="1" applyAlignment="1">
      <alignment horizontal="center" vertical="center" wrapText="1"/>
    </xf>
    <xf numFmtId="0" fontId="11" fillId="0" borderId="22" xfId="1" applyFont="1" applyBorder="1" applyAlignment="1">
      <alignment horizontal="center" vertical="center" wrapText="1"/>
    </xf>
    <xf numFmtId="0" fontId="11" fillId="0" borderId="37" xfId="1" applyFont="1" applyBorder="1" applyAlignment="1">
      <alignment horizontal="center" vertical="center" wrapText="1"/>
    </xf>
    <xf numFmtId="0" fontId="11" fillId="0" borderId="31" xfId="1" applyFont="1" applyBorder="1" applyAlignment="1">
      <alignment horizontal="center" vertical="center" wrapText="1"/>
    </xf>
    <xf numFmtId="0" fontId="11" fillId="0" borderId="14" xfId="1" applyFont="1" applyBorder="1" applyAlignment="1">
      <alignment horizontal="center" vertical="center" wrapText="1"/>
    </xf>
    <xf numFmtId="3" fontId="1" fillId="0" borderId="32" xfId="1" applyNumberFormat="1" applyBorder="1" applyAlignment="1">
      <alignment horizontal="center"/>
    </xf>
    <xf numFmtId="3" fontId="1" fillId="0" borderId="33" xfId="1" applyNumberFormat="1" applyBorder="1" applyAlignment="1">
      <alignment horizontal="center"/>
    </xf>
    <xf numFmtId="3" fontId="1" fillId="0" borderId="12" xfId="1" applyNumberFormat="1" applyBorder="1" applyAlignment="1">
      <alignment horizontal="center"/>
    </xf>
    <xf numFmtId="0" fontId="2" fillId="0" borderId="1" xfId="1" applyFont="1" applyBorder="1" applyAlignment="1">
      <alignment wrapText="1"/>
    </xf>
    <xf numFmtId="3" fontId="1" fillId="0" borderId="1" xfId="1" applyNumberFormat="1" applyBorder="1" applyAlignment="1">
      <alignment vertical="center"/>
    </xf>
    <xf numFmtId="3" fontId="1" fillId="6" borderId="1" xfId="1" applyNumberFormat="1" applyFill="1" applyBorder="1" applyAlignment="1">
      <alignment vertical="center"/>
    </xf>
    <xf numFmtId="3" fontId="1" fillId="1" borderId="1" xfId="1" applyNumberFormat="1" applyFill="1" applyBorder="1" applyAlignment="1">
      <alignment vertical="center"/>
    </xf>
    <xf numFmtId="0" fontId="11" fillId="0" borderId="1" xfId="1" applyFont="1" applyBorder="1" applyAlignment="1">
      <alignment wrapText="1"/>
    </xf>
    <xf numFmtId="3" fontId="12" fillId="0" borderId="1" xfId="1" applyNumberFormat="1" applyFont="1" applyBorder="1" applyAlignment="1">
      <alignment vertical="center"/>
    </xf>
    <xf numFmtId="0" fontId="13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5" fillId="0" borderId="0" xfId="1" applyFont="1" applyBorder="1" applyAlignment="1">
      <alignment horizontal="center" vertical="center"/>
    </xf>
    <xf numFmtId="0" fontId="16" fillId="0" borderId="0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wrapText="1"/>
    </xf>
    <xf numFmtId="0" fontId="16" fillId="0" borderId="17" xfId="1" applyFont="1" applyBorder="1" applyAlignment="1">
      <alignment horizontal="center" vertical="center"/>
    </xf>
    <xf numFmtId="0" fontId="17" fillId="0" borderId="18" xfId="1" applyFont="1" applyBorder="1" applyAlignment="1">
      <alignment vertical="center"/>
    </xf>
    <xf numFmtId="0" fontId="5" fillId="0" borderId="19" xfId="1" applyFont="1" applyBorder="1" applyAlignment="1">
      <alignment vertical="center"/>
    </xf>
    <xf numFmtId="0" fontId="18" fillId="0" borderId="20" xfId="1" applyFont="1" applyBorder="1" applyAlignment="1">
      <alignment vertical="center"/>
    </xf>
    <xf numFmtId="3" fontId="18" fillId="0" borderId="3" xfId="1" applyNumberFormat="1" applyFont="1" applyBorder="1" applyAlignment="1">
      <alignment vertical="center"/>
    </xf>
    <xf numFmtId="0" fontId="5" fillId="0" borderId="38" xfId="1" applyFont="1" applyBorder="1" applyAlignment="1">
      <alignment horizontal="center" vertical="center"/>
    </xf>
    <xf numFmtId="0" fontId="5" fillId="0" borderId="33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3" fontId="18" fillId="0" borderId="12" xfId="1" applyNumberFormat="1" applyFont="1" applyBorder="1" applyAlignment="1">
      <alignment vertical="center"/>
    </xf>
    <xf numFmtId="3" fontId="18" fillId="0" borderId="1" xfId="1" applyNumberFormat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39" xfId="1" applyFont="1" applyBorder="1" applyAlignment="1">
      <alignment vertical="center"/>
    </xf>
    <xf numFmtId="3" fontId="18" fillId="0" borderId="3" xfId="1" applyNumberFormat="1" applyFont="1" applyFill="1" applyBorder="1" applyAlignment="1">
      <alignment vertical="center"/>
    </xf>
    <xf numFmtId="0" fontId="5" fillId="0" borderId="33" xfId="1" applyFont="1" applyBorder="1" applyAlignment="1">
      <alignment horizontal="left" vertical="center"/>
    </xf>
    <xf numFmtId="0" fontId="5" fillId="0" borderId="12" xfId="1" applyFont="1" applyBorder="1" applyAlignment="1">
      <alignment horizontal="left" vertical="center"/>
    </xf>
    <xf numFmtId="0" fontId="5" fillId="0" borderId="33" xfId="1" applyFont="1" applyBorder="1" applyAlignment="1">
      <alignment horizontal="left" vertical="center"/>
    </xf>
    <xf numFmtId="0" fontId="16" fillId="0" borderId="40" xfId="1" applyFont="1" applyBorder="1" applyAlignment="1">
      <alignment horizontal="center" vertical="center"/>
    </xf>
    <xf numFmtId="0" fontId="16" fillId="0" borderId="41" xfId="1" applyFont="1" applyBorder="1" applyAlignment="1">
      <alignment horizontal="center" vertical="center"/>
    </xf>
    <xf numFmtId="0" fontId="16" fillId="0" borderId="42" xfId="1" applyFont="1" applyBorder="1" applyAlignment="1">
      <alignment horizontal="center" vertical="center"/>
    </xf>
    <xf numFmtId="3" fontId="19" fillId="0" borderId="42" xfId="1" applyNumberFormat="1" applyFont="1" applyBorder="1" applyAlignment="1">
      <alignment vertical="center"/>
    </xf>
    <xf numFmtId="3" fontId="19" fillId="0" borderId="43" xfId="1" applyNumberFormat="1" applyFont="1" applyBorder="1" applyAlignment="1">
      <alignment vertical="center"/>
    </xf>
    <xf numFmtId="0" fontId="16" fillId="0" borderId="44" xfId="1" applyFont="1" applyBorder="1" applyAlignment="1">
      <alignment horizontal="center" vertical="center"/>
    </xf>
    <xf numFmtId="0" fontId="17" fillId="0" borderId="31" xfId="1" applyFont="1" applyBorder="1" applyAlignment="1">
      <alignment vertical="center"/>
    </xf>
    <xf numFmtId="0" fontId="16" fillId="0" borderId="14" xfId="1" applyFont="1" applyBorder="1" applyAlignment="1">
      <alignment vertical="center"/>
    </xf>
    <xf numFmtId="3" fontId="18" fillId="0" borderId="14" xfId="1" applyNumberFormat="1" applyFont="1" applyBorder="1" applyAlignment="1">
      <alignment vertical="center"/>
    </xf>
    <xf numFmtId="3" fontId="18" fillId="0" borderId="16" xfId="1" applyNumberFormat="1" applyFont="1" applyBorder="1" applyAlignment="1">
      <alignment vertical="center"/>
    </xf>
    <xf numFmtId="3" fontId="18" fillId="0" borderId="15" xfId="1" applyNumberFormat="1" applyFont="1" applyBorder="1" applyAlignment="1">
      <alignment vertical="center"/>
    </xf>
    <xf numFmtId="0" fontId="5" fillId="0" borderId="21" xfId="1" applyFont="1" applyBorder="1" applyAlignment="1">
      <alignment horizontal="center" vertical="center"/>
    </xf>
    <xf numFmtId="0" fontId="5" fillId="0" borderId="45" xfId="1" applyFont="1" applyBorder="1" applyAlignment="1">
      <alignment horizontal="center" vertical="center"/>
    </xf>
    <xf numFmtId="0" fontId="5" fillId="0" borderId="36" xfId="1" applyFont="1" applyBorder="1" applyAlignment="1">
      <alignment vertical="center"/>
    </xf>
    <xf numFmtId="0" fontId="5" fillId="0" borderId="22" xfId="1" applyFont="1" applyBorder="1" applyAlignment="1">
      <alignment vertical="center"/>
    </xf>
    <xf numFmtId="3" fontId="18" fillId="0" borderId="23" xfId="1" applyNumberFormat="1" applyFont="1" applyBorder="1" applyAlignment="1">
      <alignment vertical="center"/>
    </xf>
    <xf numFmtId="0" fontId="16" fillId="0" borderId="24" xfId="1" applyFont="1" applyBorder="1" applyAlignment="1">
      <alignment horizontal="center" vertical="center"/>
    </xf>
    <xf numFmtId="0" fontId="16" fillId="0" borderId="29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3" fontId="19" fillId="0" borderId="8" xfId="1" applyNumberFormat="1" applyFont="1" applyBorder="1" applyAlignment="1">
      <alignment vertical="center"/>
    </xf>
    <xf numFmtId="3" fontId="19" fillId="0" borderId="5" xfId="1" applyNumberFormat="1" applyFont="1" applyBorder="1" applyAlignment="1">
      <alignment vertical="center"/>
    </xf>
    <xf numFmtId="0" fontId="20" fillId="0" borderId="0" xfId="1" applyFont="1" applyAlignment="1">
      <alignment horizontal="center"/>
    </xf>
    <xf numFmtId="0" fontId="2" fillId="0" borderId="0" xfId="1" applyFont="1"/>
    <xf numFmtId="0" fontId="1" fillId="0" borderId="1" xfId="1" applyBorder="1" applyAlignment="1">
      <alignment horizontal="center"/>
    </xf>
    <xf numFmtId="3" fontId="1" fillId="0" borderId="1" xfId="1" applyNumberFormat="1" applyFill="1" applyBorder="1" applyAlignment="1">
      <alignment horizontal="center"/>
    </xf>
    <xf numFmtId="0" fontId="1" fillId="0" borderId="1" xfId="1" applyBorder="1" applyAlignment="1">
      <alignment horizontal="left"/>
    </xf>
    <xf numFmtId="3" fontId="1" fillId="0" borderId="1" xfId="1" applyNumberFormat="1" applyFill="1" applyBorder="1" applyAlignment="1">
      <alignment horizontal="right"/>
    </xf>
    <xf numFmtId="3" fontId="1" fillId="0" borderId="1" xfId="1" applyNumberFormat="1" applyFill="1" applyBorder="1"/>
    <xf numFmtId="0" fontId="3" fillId="0" borderId="1" xfId="1" applyFont="1" applyBorder="1" applyAlignment="1">
      <alignment wrapText="1"/>
    </xf>
    <xf numFmtId="3" fontId="1" fillId="0" borderId="1" xfId="1" applyNumberFormat="1" applyFill="1" applyBorder="1" applyAlignment="1">
      <alignment wrapText="1"/>
    </xf>
    <xf numFmtId="0" fontId="3" fillId="0" borderId="46" xfId="1" applyFont="1" applyFill="1" applyBorder="1"/>
    <xf numFmtId="3" fontId="1" fillId="0" borderId="46" xfId="1" applyNumberFormat="1" applyFill="1" applyBorder="1"/>
    <xf numFmtId="3" fontId="2" fillId="0" borderId="1" xfId="1" applyNumberFormat="1" applyFont="1" applyFill="1" applyBorder="1"/>
    <xf numFmtId="0" fontId="21" fillId="0" borderId="0" xfId="1" applyFont="1" applyAlignment="1">
      <alignment vertical="center"/>
    </xf>
    <xf numFmtId="0" fontId="21" fillId="0" borderId="0" xfId="1" applyFont="1" applyAlignment="1">
      <alignment horizontal="center" vertical="center"/>
    </xf>
    <xf numFmtId="0" fontId="22" fillId="0" borderId="0" xfId="1" applyFont="1" applyAlignment="1">
      <alignment horizontal="right" vertical="center"/>
    </xf>
    <xf numFmtId="0" fontId="22" fillId="0" borderId="0" xfId="1" applyFont="1" applyAlignment="1">
      <alignment horizontal="right" vertical="center"/>
    </xf>
    <xf numFmtId="0" fontId="23" fillId="0" borderId="0" xfId="1" applyFont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5" fillId="0" borderId="47" xfId="1" applyFont="1" applyBorder="1" applyAlignment="1">
      <alignment horizontal="center" vertical="center"/>
    </xf>
    <xf numFmtId="0" fontId="25" fillId="0" borderId="48" xfId="1" applyFont="1" applyBorder="1" applyAlignment="1">
      <alignment horizontal="center" vertical="center" wrapText="1"/>
    </xf>
    <xf numFmtId="0" fontId="25" fillId="0" borderId="18" xfId="1" applyFont="1" applyBorder="1" applyAlignment="1">
      <alignment horizontal="center" vertical="center" wrapText="1"/>
    </xf>
    <xf numFmtId="0" fontId="25" fillId="0" borderId="49" xfId="1" applyFont="1" applyBorder="1" applyAlignment="1">
      <alignment horizontal="center" vertical="center" wrapText="1"/>
    </xf>
    <xf numFmtId="0" fontId="25" fillId="0" borderId="25" xfId="1" applyFont="1" applyBorder="1" applyAlignment="1">
      <alignment horizontal="center" vertical="center" wrapText="1"/>
    </xf>
    <xf numFmtId="0" fontId="25" fillId="0" borderId="20" xfId="1" applyFont="1" applyBorder="1" applyAlignment="1">
      <alignment horizontal="center" vertical="center" wrapText="1"/>
    </xf>
    <xf numFmtId="0" fontId="25" fillId="0" borderId="2" xfId="1" applyFont="1" applyBorder="1" applyAlignment="1">
      <alignment horizontal="center" vertical="center" wrapText="1"/>
    </xf>
    <xf numFmtId="0" fontId="25" fillId="0" borderId="19" xfId="1" applyFont="1" applyBorder="1" applyAlignment="1">
      <alignment horizontal="center" vertical="center" wrapText="1"/>
    </xf>
    <xf numFmtId="0" fontId="25" fillId="0" borderId="50" xfId="1" applyFont="1" applyBorder="1" applyAlignment="1">
      <alignment horizontal="center" vertical="center"/>
    </xf>
    <xf numFmtId="0" fontId="26" fillId="0" borderId="9" xfId="1" applyFont="1" applyBorder="1" applyAlignment="1">
      <alignment horizontal="center" vertical="center" wrapText="1"/>
    </xf>
    <xf numFmtId="0" fontId="26" fillId="0" borderId="10" xfId="1" applyFont="1" applyBorder="1" applyAlignment="1">
      <alignment horizontal="center" vertical="center" wrapText="1"/>
    </xf>
    <xf numFmtId="0" fontId="26" fillId="0" borderId="11" xfId="1" applyFont="1" applyBorder="1" applyAlignment="1">
      <alignment horizontal="center" vertical="center" wrapText="1"/>
    </xf>
    <xf numFmtId="0" fontId="23" fillId="0" borderId="51" xfId="1" applyFont="1" applyBorder="1" applyAlignment="1">
      <alignment horizontal="left" vertical="center" wrapText="1"/>
    </xf>
    <xf numFmtId="167" fontId="21" fillId="0" borderId="12" xfId="1" applyNumberFormat="1" applyFont="1" applyBorder="1" applyAlignment="1">
      <alignment horizontal="right" vertical="center"/>
    </xf>
    <xf numFmtId="167" fontId="21" fillId="0" borderId="1" xfId="1" applyNumberFormat="1" applyFont="1" applyBorder="1" applyAlignment="1">
      <alignment horizontal="right" vertical="center"/>
    </xf>
    <xf numFmtId="167" fontId="21" fillId="0" borderId="3" xfId="1" applyNumberFormat="1" applyFont="1" applyBorder="1" applyAlignment="1">
      <alignment horizontal="right" vertical="center"/>
    </xf>
    <xf numFmtId="167" fontId="21" fillId="0" borderId="6" xfId="1" applyNumberFormat="1" applyFont="1" applyBorder="1" applyAlignment="1">
      <alignment horizontal="right" vertical="center"/>
    </xf>
    <xf numFmtId="167" fontId="21" fillId="0" borderId="52" xfId="1" applyNumberFormat="1" applyFont="1" applyBorder="1" applyAlignment="1">
      <alignment horizontal="right" vertical="center"/>
    </xf>
    <xf numFmtId="167" fontId="21" fillId="0" borderId="13" xfId="1" applyNumberFormat="1" applyFont="1" applyBorder="1" applyAlignment="1">
      <alignment horizontal="right" vertical="center"/>
    </xf>
    <xf numFmtId="167" fontId="21" fillId="0" borderId="14" xfId="1" applyNumberFormat="1" applyFont="1" applyBorder="1" applyAlignment="1">
      <alignment horizontal="right" vertical="center"/>
    </xf>
    <xf numFmtId="167" fontId="21" fillId="0" borderId="15" xfId="1" applyNumberFormat="1" applyFont="1" applyBorder="1" applyAlignment="1">
      <alignment horizontal="right" vertical="center"/>
    </xf>
    <xf numFmtId="167" fontId="21" fillId="0" borderId="9" xfId="1" applyNumberFormat="1" applyFont="1" applyBorder="1" applyAlignment="1">
      <alignment horizontal="right" vertical="center"/>
    </xf>
    <xf numFmtId="167" fontId="21" fillId="0" borderId="10" xfId="1" applyNumberFormat="1" applyFont="1" applyBorder="1" applyAlignment="1">
      <alignment horizontal="right" vertical="center"/>
    </xf>
    <xf numFmtId="0" fontId="27" fillId="0" borderId="4" xfId="1" applyFont="1" applyBorder="1" applyAlignment="1">
      <alignment horizontal="center" vertical="center"/>
    </xf>
    <xf numFmtId="4" fontId="24" fillId="0" borderId="7" xfId="1" applyNumberFormat="1" applyFont="1" applyBorder="1" applyAlignment="1">
      <alignment horizontal="right" vertical="center"/>
    </xf>
    <xf numFmtId="0" fontId="1" fillId="0" borderId="0" xfId="1" applyAlignment="1">
      <alignment horizontal="right"/>
    </xf>
    <xf numFmtId="0" fontId="2" fillId="0" borderId="0" xfId="1" applyFont="1" applyBorder="1" applyAlignment="1">
      <alignment horizontal="center"/>
    </xf>
    <xf numFmtId="0" fontId="1" fillId="0" borderId="0" xfId="1" applyBorder="1"/>
    <xf numFmtId="0" fontId="1" fillId="0" borderId="1" xfId="1" applyBorder="1" applyAlignment="1">
      <alignment horizontal="center"/>
    </xf>
    <xf numFmtId="0" fontId="1" fillId="0" borderId="32" xfId="1" applyBorder="1" applyAlignment="1">
      <alignment horizontal="left"/>
    </xf>
    <xf numFmtId="0" fontId="1" fillId="0" borderId="33" xfId="1" applyBorder="1" applyAlignment="1">
      <alignment horizontal="left"/>
    </xf>
    <xf numFmtId="0" fontId="1" fillId="0" borderId="12" xfId="1" applyBorder="1" applyAlignment="1">
      <alignment horizontal="left"/>
    </xf>
    <xf numFmtId="0" fontId="11" fillId="0" borderId="0" xfId="3" applyFont="1" applyAlignment="1">
      <alignment horizontal="center" vertical="center" wrapText="1"/>
    </xf>
    <xf numFmtId="0" fontId="16" fillId="0" borderId="53" xfId="3" applyFont="1" applyBorder="1" applyAlignment="1">
      <alignment horizontal="center" vertical="center"/>
    </xf>
    <xf numFmtId="0" fontId="16" fillId="0" borderId="54" xfId="3" applyFont="1" applyBorder="1" applyAlignment="1">
      <alignment horizontal="center"/>
    </xf>
    <xf numFmtId="0" fontId="1" fillId="0" borderId="0" xfId="3"/>
    <xf numFmtId="0" fontId="28" fillId="0" borderId="0" xfId="3" applyFont="1" applyFill="1" applyBorder="1" applyAlignment="1">
      <alignment shrinkToFit="1"/>
    </xf>
    <xf numFmtId="0" fontId="16" fillId="0" borderId="55" xfId="3" applyFont="1" applyBorder="1" applyAlignment="1">
      <alignment horizontal="center" vertical="center"/>
    </xf>
    <xf numFmtId="0" fontId="16" fillId="0" borderId="56" xfId="3" applyFont="1" applyBorder="1" applyAlignment="1">
      <alignment horizontal="center" vertical="center" wrapText="1"/>
    </xf>
    <xf numFmtId="0" fontId="16" fillId="0" borderId="57" xfId="3" applyFont="1" applyBorder="1" applyAlignment="1">
      <alignment horizontal="center" vertical="center"/>
    </xf>
    <xf numFmtId="0" fontId="5" fillId="0" borderId="56" xfId="3" applyFont="1" applyBorder="1" applyAlignment="1">
      <alignment wrapText="1"/>
    </xf>
    <xf numFmtId="3" fontId="5" fillId="0" borderId="56" xfId="3" applyNumberFormat="1" applyFont="1" applyBorder="1"/>
    <xf numFmtId="0" fontId="16" fillId="0" borderId="56" xfId="3" applyFont="1" applyBorder="1" applyAlignment="1">
      <alignment wrapText="1"/>
    </xf>
    <xf numFmtId="3" fontId="16" fillId="0" borderId="56" xfId="3" applyNumberFormat="1" applyFont="1" applyBorder="1"/>
    <xf numFmtId="0" fontId="11" fillId="0" borderId="31" xfId="3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164" fontId="11" fillId="0" borderId="1" xfId="4" applyNumberFormat="1" applyFont="1" applyBorder="1" applyAlignment="1">
      <alignment horizontal="center" vertical="center" wrapText="1"/>
    </xf>
    <xf numFmtId="49" fontId="30" fillId="3" borderId="1" xfId="5" applyNumberFormat="1" applyFont="1" applyFill="1" applyBorder="1" applyAlignment="1">
      <alignment vertical="top"/>
    </xf>
    <xf numFmtId="164" fontId="31" fillId="0" borderId="1" xfId="4" applyNumberFormat="1" applyFont="1" applyBorder="1" applyAlignment="1">
      <alignment vertical="center" wrapText="1"/>
    </xf>
    <xf numFmtId="0" fontId="1" fillId="0" borderId="1" xfId="3" applyBorder="1" applyAlignment="1">
      <alignment vertical="center" wrapText="1"/>
    </xf>
    <xf numFmtId="0" fontId="11" fillId="0" borderId="1" xfId="3" applyFont="1" applyBorder="1" applyAlignment="1">
      <alignment vertical="center" wrapText="1"/>
    </xf>
    <xf numFmtId="164" fontId="11" fillId="0" borderId="1" xfId="4" applyNumberFormat="1" applyFont="1" applyBorder="1" applyAlignment="1">
      <alignment vertical="center" wrapText="1"/>
    </xf>
    <xf numFmtId="164" fontId="11" fillId="0" borderId="1" xfId="4" applyNumberFormat="1" applyFont="1" applyBorder="1" applyAlignment="1">
      <alignment vertical="center"/>
    </xf>
    <xf numFmtId="164" fontId="30" fillId="0" borderId="1" xfId="4" applyNumberFormat="1" applyFont="1" applyBorder="1" applyAlignment="1">
      <alignment vertical="center"/>
    </xf>
  </cellXfs>
  <cellStyles count="6">
    <cellStyle name="Címsor 1 3" xfId="5"/>
    <cellStyle name="Ezres 2" xfId="2"/>
    <cellStyle name="Ezres 3" xfId="4"/>
    <cellStyle name="Normál" xfId="0" builtinId="0"/>
    <cellStyle name="Normál 2" xfId="1"/>
    <cellStyle name="Normál 5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workbookViewId="0">
      <selection activeCell="A31" sqref="A31"/>
    </sheetView>
  </sheetViews>
  <sheetFormatPr defaultRowHeight="15" x14ac:dyDescent="0.25"/>
  <cols>
    <col min="1" max="1" width="51.42578125" customWidth="1"/>
    <col min="2" max="2" width="6.42578125" customWidth="1"/>
    <col min="4" max="4" width="48.140625" customWidth="1"/>
  </cols>
  <sheetData>
    <row r="1" spans="1:6" x14ac:dyDescent="0.25">
      <c r="A1" s="1"/>
      <c r="B1" s="1"/>
      <c r="C1" s="1"/>
      <c r="D1" s="104" t="s">
        <v>0</v>
      </c>
      <c r="E1" s="104"/>
      <c r="F1" s="104"/>
    </row>
    <row r="2" spans="1:6" x14ac:dyDescent="0.25">
      <c r="A2" s="105" t="s">
        <v>55</v>
      </c>
      <c r="B2" s="105"/>
      <c r="C2" s="106"/>
      <c r="D2" s="106"/>
      <c r="E2" s="106"/>
      <c r="F2" s="106"/>
    </row>
    <row r="3" spans="1:6" x14ac:dyDescent="0.25">
      <c r="A3" s="106" t="s">
        <v>56</v>
      </c>
      <c r="B3" s="106"/>
      <c r="C3" s="106"/>
      <c r="D3" s="106"/>
      <c r="E3" s="106"/>
      <c r="F3" s="106"/>
    </row>
    <row r="4" spans="1:6" ht="15.75" thickBot="1" x14ac:dyDescent="0.3">
      <c r="A4" s="1"/>
      <c r="B4" s="1"/>
      <c r="C4" s="1"/>
      <c r="D4" s="107" t="s">
        <v>1</v>
      </c>
      <c r="E4" s="107"/>
      <c r="F4" s="107"/>
    </row>
    <row r="5" spans="1:6" x14ac:dyDescent="0.25">
      <c r="A5" s="122" t="s">
        <v>2</v>
      </c>
      <c r="B5" s="123"/>
      <c r="C5" s="123"/>
      <c r="D5" s="111" t="s">
        <v>3</v>
      </c>
      <c r="E5" s="112"/>
      <c r="F5" s="113"/>
    </row>
    <row r="6" spans="1:6" ht="34.5" thickBot="1" x14ac:dyDescent="0.3">
      <c r="A6" s="19" t="s">
        <v>4</v>
      </c>
      <c r="B6" s="20" t="s">
        <v>5</v>
      </c>
      <c r="C6" s="36" t="s">
        <v>57</v>
      </c>
      <c r="D6" s="19" t="s">
        <v>4</v>
      </c>
      <c r="E6" s="20" t="s">
        <v>5</v>
      </c>
      <c r="F6" s="21" t="s">
        <v>57</v>
      </c>
    </row>
    <row r="7" spans="1:6" ht="15.75" thickBot="1" x14ac:dyDescent="0.3">
      <c r="A7" s="114" t="s">
        <v>6</v>
      </c>
      <c r="B7" s="115"/>
      <c r="C7" s="116"/>
      <c r="D7" s="116"/>
      <c r="E7" s="116"/>
      <c r="F7" s="117"/>
    </row>
    <row r="8" spans="1:6" x14ac:dyDescent="0.25">
      <c r="A8" s="24" t="s">
        <v>7</v>
      </c>
      <c r="B8" s="39" t="s">
        <v>8</v>
      </c>
      <c r="C8" s="37">
        <v>0</v>
      </c>
      <c r="D8" s="24" t="s">
        <v>9</v>
      </c>
      <c r="E8" s="25" t="s">
        <v>10</v>
      </c>
      <c r="F8" s="2">
        <v>18094</v>
      </c>
    </row>
    <row r="9" spans="1:6" x14ac:dyDescent="0.25">
      <c r="A9" s="26" t="s">
        <v>11</v>
      </c>
      <c r="B9" s="40" t="s">
        <v>12</v>
      </c>
      <c r="C9" s="38">
        <v>0</v>
      </c>
      <c r="D9" s="26" t="s">
        <v>13</v>
      </c>
      <c r="E9" s="14" t="s">
        <v>14</v>
      </c>
      <c r="F9" s="3">
        <v>4925</v>
      </c>
    </row>
    <row r="10" spans="1:6" x14ac:dyDescent="0.25">
      <c r="A10" s="26" t="s">
        <v>15</v>
      </c>
      <c r="B10" s="40" t="s">
        <v>16</v>
      </c>
      <c r="C10" s="38">
        <v>550</v>
      </c>
      <c r="D10" s="8" t="s">
        <v>17</v>
      </c>
      <c r="E10" s="14" t="s">
        <v>18</v>
      </c>
      <c r="F10" s="3">
        <v>3630</v>
      </c>
    </row>
    <row r="11" spans="1:6" x14ac:dyDescent="0.25">
      <c r="A11" s="27" t="s">
        <v>19</v>
      </c>
      <c r="B11" s="40" t="s">
        <v>20</v>
      </c>
      <c r="C11" s="38">
        <v>0</v>
      </c>
      <c r="D11" s="26" t="s">
        <v>21</v>
      </c>
      <c r="E11" s="14" t="s">
        <v>22</v>
      </c>
      <c r="F11" s="3">
        <v>3050</v>
      </c>
    </row>
    <row r="12" spans="1:6" ht="15.75" thickBot="1" x14ac:dyDescent="0.3">
      <c r="A12" s="32" t="s">
        <v>23</v>
      </c>
      <c r="B12" s="22" t="s">
        <v>24</v>
      </c>
      <c r="C12" s="54">
        <v>0</v>
      </c>
      <c r="D12" s="27" t="s">
        <v>25</v>
      </c>
      <c r="E12" s="18" t="s">
        <v>26</v>
      </c>
      <c r="F12" s="4">
        <v>0</v>
      </c>
    </row>
    <row r="13" spans="1:6" ht="26.25" thickBot="1" x14ac:dyDescent="0.3">
      <c r="A13" s="5" t="s">
        <v>27</v>
      </c>
      <c r="B13" s="13"/>
      <c r="C13" s="23">
        <f>SUM(C8:C12)</f>
        <v>550</v>
      </c>
      <c r="D13" s="5" t="s">
        <v>28</v>
      </c>
      <c r="E13" s="23"/>
      <c r="F13" s="6">
        <f>SUM(F8:F12)</f>
        <v>29699</v>
      </c>
    </row>
    <row r="14" spans="1:6" ht="15.75" thickBot="1" x14ac:dyDescent="0.3">
      <c r="A14" s="118" t="s">
        <v>29</v>
      </c>
      <c r="B14" s="119"/>
      <c r="C14" s="120"/>
      <c r="D14" s="120"/>
      <c r="E14" s="120"/>
      <c r="F14" s="121"/>
    </row>
    <row r="15" spans="1:6" x14ac:dyDescent="0.25">
      <c r="A15" s="24" t="s">
        <v>30</v>
      </c>
      <c r="B15" s="39" t="s">
        <v>31</v>
      </c>
      <c r="C15" s="37">
        <v>0</v>
      </c>
      <c r="D15" s="29" t="s">
        <v>32</v>
      </c>
      <c r="E15" s="30" t="s">
        <v>33</v>
      </c>
      <c r="F15" s="7">
        <v>0</v>
      </c>
    </row>
    <row r="16" spans="1:6" x14ac:dyDescent="0.25">
      <c r="A16" s="34" t="s">
        <v>34</v>
      </c>
      <c r="B16" s="40" t="s">
        <v>35</v>
      </c>
      <c r="C16" s="38">
        <v>0</v>
      </c>
      <c r="D16" s="31" t="s">
        <v>36</v>
      </c>
      <c r="E16" s="16" t="s">
        <v>37</v>
      </c>
      <c r="F16" s="4">
        <v>0</v>
      </c>
    </row>
    <row r="17" spans="1:6" ht="15.75" thickBot="1" x14ac:dyDescent="0.3">
      <c r="A17" s="41" t="s">
        <v>38</v>
      </c>
      <c r="B17" s="42" t="s">
        <v>39</v>
      </c>
      <c r="C17" s="43">
        <v>0</v>
      </c>
      <c r="D17" s="41" t="s">
        <v>40</v>
      </c>
      <c r="E17" s="44" t="s">
        <v>41</v>
      </c>
      <c r="F17" s="28">
        <v>0</v>
      </c>
    </row>
    <row r="18" spans="1:6" ht="26.25" thickBot="1" x14ac:dyDescent="0.3">
      <c r="A18" s="5" t="s">
        <v>42</v>
      </c>
      <c r="B18" s="13"/>
      <c r="C18" s="23">
        <f>SUM(C15:C17)</f>
        <v>0</v>
      </c>
      <c r="D18" s="5" t="s">
        <v>43</v>
      </c>
      <c r="E18" s="23"/>
      <c r="F18" s="6">
        <f>SUM(F15:F17)</f>
        <v>0</v>
      </c>
    </row>
    <row r="19" spans="1:6" ht="15.75" thickBot="1" x14ac:dyDescent="0.3">
      <c r="A19" s="108" t="s">
        <v>44</v>
      </c>
      <c r="B19" s="109"/>
      <c r="C19" s="109"/>
      <c r="D19" s="109"/>
      <c r="E19" s="109"/>
      <c r="F19" s="110"/>
    </row>
    <row r="20" spans="1:6" x14ac:dyDescent="0.25">
      <c r="A20" s="26" t="s">
        <v>45</v>
      </c>
      <c r="B20" s="15" t="s">
        <v>46</v>
      </c>
      <c r="C20" s="17">
        <v>0</v>
      </c>
      <c r="D20" s="32" t="s">
        <v>47</v>
      </c>
      <c r="E20" s="22" t="s">
        <v>48</v>
      </c>
      <c r="F20" s="33">
        <v>0</v>
      </c>
    </row>
    <row r="21" spans="1:6" ht="15.75" thickBot="1" x14ac:dyDescent="0.3">
      <c r="A21" s="45" t="s">
        <v>49</v>
      </c>
      <c r="B21" s="46" t="s">
        <v>50</v>
      </c>
      <c r="C21" s="47">
        <v>29149</v>
      </c>
      <c r="D21" s="45"/>
      <c r="E21" s="48"/>
      <c r="F21" s="28"/>
    </row>
    <row r="22" spans="1:6" ht="15.75" thickBot="1" x14ac:dyDescent="0.3">
      <c r="A22" s="49" t="s">
        <v>51</v>
      </c>
      <c r="B22" s="50"/>
      <c r="C22" s="51">
        <f>SUM(C20:C21)</f>
        <v>29149</v>
      </c>
      <c r="D22" s="49" t="s">
        <v>52</v>
      </c>
      <c r="E22" s="52"/>
      <c r="F22" s="53">
        <f>SUM(F20:F21)</f>
        <v>0</v>
      </c>
    </row>
    <row r="23" spans="1:6" ht="15.75" thickBot="1" x14ac:dyDescent="0.3">
      <c r="A23" s="9" t="s">
        <v>53</v>
      </c>
      <c r="B23" s="35"/>
      <c r="C23" s="10">
        <f>SUM(C13,C18,C22)</f>
        <v>29699</v>
      </c>
      <c r="D23" s="9" t="s">
        <v>54</v>
      </c>
      <c r="E23" s="11"/>
      <c r="F23" s="12">
        <f>SUM(F13,F18,F22)</f>
        <v>29699</v>
      </c>
    </row>
  </sheetData>
  <mergeCells count="9">
    <mergeCell ref="D1:F1"/>
    <mergeCell ref="A2:F2"/>
    <mergeCell ref="A3:F3"/>
    <mergeCell ref="D4:F4"/>
    <mergeCell ref="A19:F19"/>
    <mergeCell ref="D5:F5"/>
    <mergeCell ref="A7:F7"/>
    <mergeCell ref="A14:F14"/>
    <mergeCell ref="A5:C5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1"/>
  <sheetViews>
    <sheetView workbookViewId="0">
      <selection activeCell="E16" sqref="E16"/>
    </sheetView>
  </sheetViews>
  <sheetFormatPr defaultRowHeight="15" x14ac:dyDescent="0.25"/>
  <cols>
    <col min="1" max="1" width="15.7109375" bestFit="1" customWidth="1"/>
  </cols>
  <sheetData>
    <row r="2" spans="1:19" x14ac:dyDescent="0.25">
      <c r="A2" s="258"/>
      <c r="B2" s="258"/>
      <c r="C2" s="259"/>
      <c r="D2" s="259"/>
      <c r="E2" s="259"/>
      <c r="F2" s="259"/>
      <c r="G2" s="259"/>
      <c r="H2" s="259"/>
      <c r="I2" s="260"/>
      <c r="J2" s="261"/>
      <c r="K2" s="261"/>
      <c r="L2" s="261"/>
      <c r="M2" s="261"/>
      <c r="N2" s="261"/>
      <c r="O2" s="261"/>
      <c r="P2" s="261"/>
      <c r="Q2" s="261"/>
      <c r="R2" s="262" t="s">
        <v>614</v>
      </c>
      <c r="S2" s="262"/>
    </row>
    <row r="3" spans="1:19" x14ac:dyDescent="0.25">
      <c r="A3" s="263" t="s">
        <v>615</v>
      </c>
      <c r="B3" s="263"/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263"/>
      <c r="P3" s="263"/>
      <c r="Q3" s="263"/>
      <c r="R3" s="1"/>
      <c r="S3" s="1"/>
    </row>
    <row r="4" spans="1:19" ht="15.75" thickBot="1" x14ac:dyDescent="0.3">
      <c r="A4" s="264"/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1"/>
      <c r="S4" s="1"/>
    </row>
    <row r="5" spans="1:19" x14ac:dyDescent="0.25">
      <c r="A5" s="265"/>
      <c r="B5" s="266" t="s">
        <v>616</v>
      </c>
      <c r="C5" s="267"/>
      <c r="D5" s="268"/>
      <c r="E5" s="269" t="s">
        <v>617</v>
      </c>
      <c r="F5" s="270"/>
      <c r="G5" s="271"/>
      <c r="H5" s="272" t="s">
        <v>617</v>
      </c>
      <c r="I5" s="270"/>
      <c r="J5" s="271"/>
      <c r="K5" s="272" t="s">
        <v>618</v>
      </c>
      <c r="L5" s="270"/>
      <c r="M5" s="271"/>
      <c r="N5" s="272" t="s">
        <v>619</v>
      </c>
      <c r="O5" s="270"/>
      <c r="P5" s="271"/>
      <c r="Q5" s="270" t="s">
        <v>557</v>
      </c>
      <c r="R5" s="270"/>
      <c r="S5" s="271"/>
    </row>
    <row r="6" spans="1:19" ht="45.75" thickBot="1" x14ac:dyDescent="0.3">
      <c r="A6" s="273"/>
      <c r="B6" s="274" t="s">
        <v>620</v>
      </c>
      <c r="C6" s="275" t="s">
        <v>621</v>
      </c>
      <c r="D6" s="276" t="s">
        <v>622</v>
      </c>
      <c r="E6" s="274" t="s">
        <v>623</v>
      </c>
      <c r="F6" s="275" t="s">
        <v>624</v>
      </c>
      <c r="G6" s="276" t="s">
        <v>625</v>
      </c>
      <c r="H6" s="274" t="s">
        <v>620</v>
      </c>
      <c r="I6" s="275" t="s">
        <v>621</v>
      </c>
      <c r="J6" s="276" t="s">
        <v>622</v>
      </c>
      <c r="K6" s="274" t="s">
        <v>620</v>
      </c>
      <c r="L6" s="275" t="s">
        <v>621</v>
      </c>
      <c r="M6" s="276" t="s">
        <v>626</v>
      </c>
      <c r="N6" s="274" t="s">
        <v>620</v>
      </c>
      <c r="O6" s="275" t="s">
        <v>621</v>
      </c>
      <c r="P6" s="276" t="s">
        <v>622</v>
      </c>
      <c r="Q6" s="274" t="s">
        <v>620</v>
      </c>
      <c r="R6" s="275" t="s">
        <v>621</v>
      </c>
      <c r="S6" s="276" t="s">
        <v>626</v>
      </c>
    </row>
    <row r="7" spans="1:19" ht="25.5" x14ac:dyDescent="0.25">
      <c r="A7" s="277" t="s">
        <v>627</v>
      </c>
      <c r="B7" s="278">
        <v>0</v>
      </c>
      <c r="C7" s="279">
        <v>0</v>
      </c>
      <c r="D7" s="280">
        <v>0</v>
      </c>
      <c r="E7" s="281"/>
      <c r="F7" s="279"/>
      <c r="G7" s="280"/>
      <c r="H7" s="281">
        <v>1</v>
      </c>
      <c r="I7" s="279">
        <v>1</v>
      </c>
      <c r="J7" s="282">
        <v>1</v>
      </c>
      <c r="K7" s="281">
        <v>0</v>
      </c>
      <c r="L7" s="279">
        <v>0</v>
      </c>
      <c r="M7" s="282">
        <v>0</v>
      </c>
      <c r="N7" s="281">
        <v>0</v>
      </c>
      <c r="O7" s="279">
        <v>0</v>
      </c>
      <c r="P7" s="282">
        <v>0</v>
      </c>
      <c r="Q7" s="283">
        <f t="shared" ref="Q7:S8" si="0">SUM(B7,H7,K7,N7)</f>
        <v>1</v>
      </c>
      <c r="R7" s="284">
        <f t="shared" si="0"/>
        <v>1</v>
      </c>
      <c r="S7" s="285">
        <f t="shared" si="0"/>
        <v>1</v>
      </c>
    </row>
    <row r="8" spans="1:19" x14ac:dyDescent="0.25">
      <c r="A8" s="277" t="s">
        <v>628</v>
      </c>
      <c r="B8" s="278">
        <v>0</v>
      </c>
      <c r="C8" s="279">
        <v>0</v>
      </c>
      <c r="D8" s="280">
        <v>0</v>
      </c>
      <c r="E8" s="281"/>
      <c r="F8" s="279"/>
      <c r="G8" s="280"/>
      <c r="H8" s="281">
        <v>2</v>
      </c>
      <c r="I8" s="279">
        <v>2</v>
      </c>
      <c r="J8" s="282">
        <v>2</v>
      </c>
      <c r="K8" s="281">
        <v>0</v>
      </c>
      <c r="L8" s="279">
        <v>0</v>
      </c>
      <c r="M8" s="282">
        <v>0</v>
      </c>
      <c r="N8" s="281">
        <v>0</v>
      </c>
      <c r="O8" s="279">
        <v>0</v>
      </c>
      <c r="P8" s="282">
        <v>0</v>
      </c>
      <c r="Q8" s="283">
        <f t="shared" si="0"/>
        <v>2</v>
      </c>
      <c r="R8" s="284">
        <f t="shared" si="0"/>
        <v>2</v>
      </c>
      <c r="S8" s="285">
        <f t="shared" si="0"/>
        <v>2</v>
      </c>
    </row>
    <row r="9" spans="1:19" x14ac:dyDescent="0.25">
      <c r="A9" s="277" t="s">
        <v>629</v>
      </c>
      <c r="B9" s="278">
        <v>0</v>
      </c>
      <c r="C9" s="279">
        <v>0</v>
      </c>
      <c r="D9" s="280">
        <v>0</v>
      </c>
      <c r="E9" s="281"/>
      <c r="F9" s="279"/>
      <c r="G9" s="280"/>
      <c r="H9" s="281">
        <v>2</v>
      </c>
      <c r="I9" s="279">
        <v>2</v>
      </c>
      <c r="J9" s="282">
        <v>2</v>
      </c>
      <c r="K9" s="281">
        <v>0</v>
      </c>
      <c r="L9" s="279">
        <v>0</v>
      </c>
      <c r="M9" s="282">
        <v>0</v>
      </c>
      <c r="N9" s="281">
        <v>0</v>
      </c>
      <c r="O9" s="279">
        <v>0</v>
      </c>
      <c r="P9" s="282">
        <v>0</v>
      </c>
      <c r="Q9" s="283">
        <f>SUM(B9,H9,K9,N9)</f>
        <v>2</v>
      </c>
      <c r="R9" s="284">
        <f>SUM(C9,I9,L9)</f>
        <v>2</v>
      </c>
      <c r="S9" s="285">
        <f>SUM(D9,J9,M9,P9)</f>
        <v>2</v>
      </c>
    </row>
    <row r="10" spans="1:19" ht="39" thickBot="1" x14ac:dyDescent="0.3">
      <c r="A10" s="277" t="s">
        <v>630</v>
      </c>
      <c r="B10" s="278">
        <v>0</v>
      </c>
      <c r="C10" s="279">
        <v>0</v>
      </c>
      <c r="D10" s="280">
        <v>0</v>
      </c>
      <c r="E10" s="281"/>
      <c r="F10" s="279"/>
      <c r="G10" s="280"/>
      <c r="H10" s="286"/>
      <c r="I10" s="287"/>
      <c r="J10" s="282"/>
      <c r="K10" s="286">
        <v>0</v>
      </c>
      <c r="L10" s="287">
        <v>0</v>
      </c>
      <c r="M10" s="282">
        <v>0</v>
      </c>
      <c r="N10" s="286">
        <v>0</v>
      </c>
      <c r="O10" s="287">
        <v>0</v>
      </c>
      <c r="P10" s="282">
        <v>0</v>
      </c>
      <c r="Q10" s="283">
        <f>SUM(B10,H10,K10,N10)</f>
        <v>0</v>
      </c>
      <c r="R10" s="284">
        <f>SUM(C10,I10,L10,O10)</f>
        <v>0</v>
      </c>
      <c r="S10" s="285">
        <f>SUM(D10,J10,M10,P10)</f>
        <v>0</v>
      </c>
    </row>
    <row r="11" spans="1:19" ht="15.75" thickBot="1" x14ac:dyDescent="0.3">
      <c r="A11" s="288" t="s">
        <v>631</v>
      </c>
      <c r="B11" s="289">
        <f>SUM(B7:B10)</f>
        <v>0</v>
      </c>
      <c r="C11" s="289">
        <v>0</v>
      </c>
      <c r="D11" s="289">
        <v>0</v>
      </c>
      <c r="E11" s="289">
        <v>0</v>
      </c>
      <c r="F11" s="289">
        <v>0</v>
      </c>
      <c r="G11" s="289">
        <v>0</v>
      </c>
      <c r="H11" s="289">
        <f t="shared" ref="H11:S11" si="1">SUM(H7:H10)</f>
        <v>5</v>
      </c>
      <c r="I11" s="289">
        <f t="shared" si="1"/>
        <v>5</v>
      </c>
      <c r="J11" s="289">
        <f t="shared" si="1"/>
        <v>5</v>
      </c>
      <c r="K11" s="289">
        <f t="shared" si="1"/>
        <v>0</v>
      </c>
      <c r="L11" s="289">
        <f t="shared" si="1"/>
        <v>0</v>
      </c>
      <c r="M11" s="289">
        <f t="shared" si="1"/>
        <v>0</v>
      </c>
      <c r="N11" s="289">
        <f t="shared" si="1"/>
        <v>0</v>
      </c>
      <c r="O11" s="289">
        <f t="shared" si="1"/>
        <v>0</v>
      </c>
      <c r="P11" s="289">
        <f t="shared" si="1"/>
        <v>0</v>
      </c>
      <c r="Q11" s="289">
        <f t="shared" si="1"/>
        <v>5</v>
      </c>
      <c r="R11" s="289">
        <f t="shared" si="1"/>
        <v>5</v>
      </c>
      <c r="S11" s="289">
        <f t="shared" si="1"/>
        <v>5</v>
      </c>
    </row>
  </sheetData>
  <mergeCells count="10">
    <mergeCell ref="J2:Q2"/>
    <mergeCell ref="R2:S2"/>
    <mergeCell ref="A3:Q3"/>
    <mergeCell ref="A5:A6"/>
    <mergeCell ref="B5:D5"/>
    <mergeCell ref="E5:G5"/>
    <mergeCell ref="H5:J5"/>
    <mergeCell ref="K5:M5"/>
    <mergeCell ref="N5:P5"/>
    <mergeCell ref="Q5:S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C15" sqref="C15"/>
    </sheetView>
  </sheetViews>
  <sheetFormatPr defaultRowHeight="15" x14ac:dyDescent="0.25"/>
  <sheetData>
    <row r="1" spans="1:6" x14ac:dyDescent="0.25">
      <c r="A1" s="1"/>
      <c r="B1" s="1"/>
      <c r="C1" s="1"/>
      <c r="D1" s="1"/>
      <c r="E1" s="290" t="s">
        <v>632</v>
      </c>
      <c r="F1" s="290"/>
    </row>
    <row r="2" spans="1:6" x14ac:dyDescent="0.25">
      <c r="A2" s="291" t="s">
        <v>633</v>
      </c>
      <c r="B2" s="291"/>
      <c r="C2" s="291"/>
      <c r="D2" s="291"/>
      <c r="E2" s="291"/>
      <c r="F2" s="291"/>
    </row>
    <row r="3" spans="1:6" x14ac:dyDescent="0.25">
      <c r="A3" s="291" t="s">
        <v>634</v>
      </c>
      <c r="B3" s="291"/>
      <c r="C3" s="291"/>
      <c r="D3" s="291"/>
      <c r="E3" s="291"/>
      <c r="F3" s="291"/>
    </row>
    <row r="4" spans="1:6" x14ac:dyDescent="0.25">
      <c r="A4" s="292"/>
      <c r="B4" s="292"/>
      <c r="C4" s="292"/>
      <c r="D4" s="292"/>
      <c r="E4" s="292"/>
      <c r="F4" s="292"/>
    </row>
    <row r="5" spans="1:6" x14ac:dyDescent="0.25">
      <c r="A5" s="293" t="s">
        <v>448</v>
      </c>
      <c r="B5" s="293"/>
      <c r="C5" s="293"/>
      <c r="D5" s="293"/>
      <c r="E5" s="293" t="s">
        <v>635</v>
      </c>
      <c r="F5" s="293"/>
    </row>
    <row r="6" spans="1:6" x14ac:dyDescent="0.25">
      <c r="A6" s="294" t="s">
        <v>636</v>
      </c>
      <c r="B6" s="295"/>
      <c r="C6" s="295"/>
      <c r="D6" s="296"/>
      <c r="E6" s="293">
        <v>0</v>
      </c>
      <c r="F6" s="293"/>
    </row>
    <row r="7" spans="1:6" x14ac:dyDescent="0.25">
      <c r="A7" s="294" t="s">
        <v>637</v>
      </c>
      <c r="B7" s="295"/>
      <c r="C7" s="295"/>
      <c r="D7" s="296"/>
      <c r="E7" s="293">
        <v>0</v>
      </c>
      <c r="F7" s="293"/>
    </row>
    <row r="8" spans="1:6" x14ac:dyDescent="0.25">
      <c r="A8" s="293"/>
      <c r="B8" s="293"/>
      <c r="C8" s="293"/>
      <c r="D8" s="293"/>
      <c r="E8" s="293"/>
      <c r="F8" s="293"/>
    </row>
    <row r="9" spans="1:6" x14ac:dyDescent="0.25">
      <c r="A9" s="293"/>
      <c r="B9" s="293"/>
      <c r="C9" s="293"/>
      <c r="D9" s="293"/>
      <c r="E9" s="293"/>
      <c r="F9" s="293"/>
    </row>
    <row r="10" spans="1:6" x14ac:dyDescent="0.25">
      <c r="A10" s="293"/>
      <c r="B10" s="293"/>
      <c r="C10" s="293"/>
      <c r="D10" s="293"/>
      <c r="E10" s="293"/>
      <c r="F10" s="293"/>
    </row>
  </sheetData>
  <mergeCells count="15">
    <mergeCell ref="A10:D10"/>
    <mergeCell ref="E10:F10"/>
    <mergeCell ref="A7:D7"/>
    <mergeCell ref="E7:F7"/>
    <mergeCell ref="A8:D8"/>
    <mergeCell ref="E8:F8"/>
    <mergeCell ref="A9:D9"/>
    <mergeCell ref="E9:F9"/>
    <mergeCell ref="E1:F1"/>
    <mergeCell ref="A2:F2"/>
    <mergeCell ref="A3:F3"/>
    <mergeCell ref="A5:D5"/>
    <mergeCell ref="E5:F5"/>
    <mergeCell ref="A6:D6"/>
    <mergeCell ref="E6:F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A15" sqref="A15"/>
    </sheetView>
  </sheetViews>
  <sheetFormatPr defaultRowHeight="15" x14ac:dyDescent="0.25"/>
  <cols>
    <col min="1" max="1" width="23.5703125" customWidth="1"/>
    <col min="2" max="2" width="24.7109375" customWidth="1"/>
    <col min="4" max="4" width="19.42578125" customWidth="1"/>
  </cols>
  <sheetData>
    <row r="1" spans="1:4" ht="15.75" x14ac:dyDescent="0.25">
      <c r="A1" s="297" t="s">
        <v>638</v>
      </c>
      <c r="B1" s="297"/>
      <c r="C1" s="297"/>
      <c r="D1" s="297"/>
    </row>
    <row r="2" spans="1:4" x14ac:dyDescent="0.25">
      <c r="A2" s="298" t="s">
        <v>448</v>
      </c>
      <c r="B2" s="299" t="s">
        <v>639</v>
      </c>
      <c r="C2" s="300"/>
      <c r="D2" s="301"/>
    </row>
    <row r="3" spans="1:4" x14ac:dyDescent="0.25">
      <c r="A3" s="302"/>
      <c r="B3" s="303" t="s">
        <v>640</v>
      </c>
      <c r="C3" s="300"/>
      <c r="D3" s="301"/>
    </row>
    <row r="4" spans="1:4" x14ac:dyDescent="0.25">
      <c r="A4" s="304"/>
      <c r="B4" s="303"/>
      <c r="C4" s="300"/>
      <c r="D4" s="301"/>
    </row>
    <row r="5" spans="1:4" x14ac:dyDescent="0.25">
      <c r="A5" s="305" t="s">
        <v>641</v>
      </c>
      <c r="B5" s="306"/>
      <c r="C5" s="300"/>
      <c r="D5" s="301"/>
    </row>
    <row r="6" spans="1:4" ht="23.25" x14ac:dyDescent="0.25">
      <c r="A6" s="305" t="s">
        <v>642</v>
      </c>
      <c r="B6" s="306"/>
      <c r="C6" s="300"/>
      <c r="D6" s="301"/>
    </row>
    <row r="7" spans="1:4" ht="23.25" x14ac:dyDescent="0.25">
      <c r="A7" s="305" t="s">
        <v>643</v>
      </c>
      <c r="B7" s="306"/>
      <c r="C7" s="300"/>
      <c r="D7" s="301"/>
    </row>
    <row r="8" spans="1:4" x14ac:dyDescent="0.25">
      <c r="A8" s="305" t="s">
        <v>644</v>
      </c>
      <c r="B8" s="306"/>
      <c r="C8" s="300"/>
      <c r="D8" s="301"/>
    </row>
    <row r="9" spans="1:4" x14ac:dyDescent="0.25">
      <c r="A9" s="305" t="s">
        <v>645</v>
      </c>
      <c r="B9" s="306"/>
      <c r="C9" s="300"/>
      <c r="D9" s="301"/>
    </row>
    <row r="10" spans="1:4" x14ac:dyDescent="0.25">
      <c r="A10" s="305" t="s">
        <v>646</v>
      </c>
      <c r="B10" s="306"/>
      <c r="C10" s="300"/>
      <c r="D10" s="301"/>
    </row>
    <row r="11" spans="1:4" x14ac:dyDescent="0.25">
      <c r="A11" s="305" t="s">
        <v>647</v>
      </c>
      <c r="B11" s="306"/>
      <c r="C11" s="300"/>
      <c r="D11" s="301"/>
    </row>
    <row r="12" spans="1:4" x14ac:dyDescent="0.25">
      <c r="A12" s="305"/>
      <c r="B12" s="306"/>
      <c r="C12" s="300"/>
      <c r="D12" s="301"/>
    </row>
    <row r="13" spans="1:4" x14ac:dyDescent="0.25">
      <c r="A13" s="305"/>
      <c r="B13" s="306"/>
      <c r="C13" s="300"/>
      <c r="D13" s="301"/>
    </row>
    <row r="14" spans="1:4" x14ac:dyDescent="0.25">
      <c r="A14" s="307" t="s">
        <v>648</v>
      </c>
      <c r="B14" s="308">
        <f>SUM(B5:B13)</f>
        <v>0</v>
      </c>
      <c r="C14" s="300"/>
      <c r="D14" s="301"/>
    </row>
  </sheetData>
  <mergeCells count="3">
    <mergeCell ref="A1:D1"/>
    <mergeCell ref="A2:A4"/>
    <mergeCell ref="B3:B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tabSelected="1" workbookViewId="0">
      <selection activeCell="I13" sqref="I13"/>
    </sheetView>
  </sheetViews>
  <sheetFormatPr defaultRowHeight="15" x14ac:dyDescent="0.25"/>
  <cols>
    <col min="1" max="1" width="34.42578125" customWidth="1"/>
    <col min="2" max="2" width="31.7109375" customWidth="1"/>
  </cols>
  <sheetData>
    <row r="1" spans="1:2" ht="15.75" x14ac:dyDescent="0.25">
      <c r="A1" s="309" t="s">
        <v>649</v>
      </c>
      <c r="B1" s="309"/>
    </row>
    <row r="2" spans="1:2" ht="31.5" x14ac:dyDescent="0.25">
      <c r="A2" s="310" t="s">
        <v>4</v>
      </c>
      <c r="B2" s="311" t="s">
        <v>650</v>
      </c>
    </row>
    <row r="3" spans="1:2" ht="18" x14ac:dyDescent="0.25">
      <c r="A3" s="312" t="s">
        <v>651</v>
      </c>
      <c r="B3" s="313"/>
    </row>
    <row r="4" spans="1:2" x14ac:dyDescent="0.25">
      <c r="A4" s="314" t="s">
        <v>652</v>
      </c>
      <c r="B4" s="313"/>
    </row>
    <row r="5" spans="1:2" ht="15.75" x14ac:dyDescent="0.25">
      <c r="A5" s="315" t="s">
        <v>599</v>
      </c>
      <c r="B5" s="316"/>
    </row>
    <row r="6" spans="1:2" ht="18" x14ac:dyDescent="0.25">
      <c r="A6" s="312" t="s">
        <v>653</v>
      </c>
      <c r="B6" s="313"/>
    </row>
    <row r="7" spans="1:2" ht="25.5" x14ac:dyDescent="0.25">
      <c r="A7" s="314" t="s">
        <v>654</v>
      </c>
      <c r="B7" s="313"/>
    </row>
    <row r="8" spans="1:2" x14ac:dyDescent="0.25">
      <c r="A8" s="314" t="s">
        <v>655</v>
      </c>
      <c r="B8" s="313"/>
    </row>
    <row r="9" spans="1:2" ht="38.25" x14ac:dyDescent="0.25">
      <c r="A9" s="314" t="s">
        <v>656</v>
      </c>
      <c r="B9" s="313"/>
    </row>
    <row r="10" spans="1:2" ht="25.5" x14ac:dyDescent="0.25">
      <c r="A10" s="314" t="s">
        <v>657</v>
      </c>
      <c r="B10" s="313"/>
    </row>
    <row r="11" spans="1:2" ht="15.75" x14ac:dyDescent="0.25">
      <c r="A11" s="315" t="s">
        <v>599</v>
      </c>
      <c r="B11" s="317"/>
    </row>
    <row r="12" spans="1:2" ht="18" x14ac:dyDescent="0.25">
      <c r="A12" s="312" t="s">
        <v>658</v>
      </c>
      <c r="B12" s="318">
        <f>SUM(B5,B11)</f>
        <v>0</v>
      </c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workbookViewId="0">
      <selection activeCell="A38" sqref="A38:XFD38"/>
    </sheetView>
  </sheetViews>
  <sheetFormatPr defaultRowHeight="15" x14ac:dyDescent="0.25"/>
  <cols>
    <col min="2" max="2" width="40.7109375" customWidth="1"/>
  </cols>
  <sheetData>
    <row r="1" spans="1:10" x14ac:dyDescent="0.25">
      <c r="A1" s="124" t="s">
        <v>58</v>
      </c>
      <c r="B1" s="124"/>
      <c r="C1" s="124"/>
      <c r="D1" s="124"/>
      <c r="E1" s="124"/>
      <c r="F1" s="124"/>
      <c r="G1" s="124"/>
      <c r="H1" s="124"/>
      <c r="I1" s="124"/>
      <c r="J1" s="124"/>
    </row>
    <row r="2" spans="1:10" x14ac:dyDescent="0.25">
      <c r="A2" s="55"/>
      <c r="B2" s="55"/>
      <c r="C2" s="55"/>
      <c r="D2" s="1"/>
      <c r="E2" s="1"/>
      <c r="F2" s="1"/>
      <c r="G2" s="1"/>
      <c r="H2" s="1"/>
      <c r="I2" s="1"/>
      <c r="J2" s="1"/>
    </row>
    <row r="3" spans="1:10" x14ac:dyDescent="0.25">
      <c r="A3" s="56"/>
      <c r="B3" s="1"/>
      <c r="C3" s="125" t="s">
        <v>59</v>
      </c>
      <c r="D3" s="125"/>
      <c r="E3" s="125"/>
      <c r="F3" s="125"/>
      <c r="G3" s="125"/>
      <c r="H3" s="125"/>
      <c r="I3" s="125"/>
      <c r="J3" s="125"/>
    </row>
    <row r="4" spans="1:10" ht="38.25" x14ac:dyDescent="0.25">
      <c r="A4" s="57" t="s">
        <v>60</v>
      </c>
      <c r="B4" s="57" t="s">
        <v>61</v>
      </c>
      <c r="C4" s="57" t="s">
        <v>62</v>
      </c>
      <c r="D4" s="58" t="s">
        <v>63</v>
      </c>
      <c r="E4" s="59" t="s">
        <v>64</v>
      </c>
      <c r="F4" s="59" t="s">
        <v>65</v>
      </c>
      <c r="G4" s="59" t="s">
        <v>66</v>
      </c>
      <c r="H4" s="60" t="s">
        <v>67</v>
      </c>
      <c r="I4" s="60" t="s">
        <v>68</v>
      </c>
      <c r="J4" s="60" t="s">
        <v>69</v>
      </c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25.5" x14ac:dyDescent="0.25">
      <c r="A6" s="61" t="s">
        <v>70</v>
      </c>
      <c r="B6" s="62" t="s">
        <v>71</v>
      </c>
      <c r="C6" s="63" t="s">
        <v>72</v>
      </c>
      <c r="D6" s="64">
        <v>0</v>
      </c>
      <c r="E6" s="65"/>
      <c r="F6" s="66"/>
      <c r="G6" s="66"/>
      <c r="H6" s="66"/>
      <c r="I6" s="66"/>
      <c r="J6" s="66"/>
    </row>
    <row r="7" spans="1:10" ht="25.5" x14ac:dyDescent="0.25">
      <c r="A7" s="61" t="s">
        <v>73</v>
      </c>
      <c r="B7" s="62" t="s">
        <v>74</v>
      </c>
      <c r="C7" s="63" t="s">
        <v>75</v>
      </c>
      <c r="D7" s="64">
        <v>0</v>
      </c>
      <c r="E7" s="65"/>
      <c r="F7" s="66"/>
      <c r="G7" s="66"/>
      <c r="H7" s="66"/>
      <c r="I7" s="66"/>
      <c r="J7" s="66"/>
    </row>
    <row r="8" spans="1:10" ht="38.25" x14ac:dyDescent="0.25">
      <c r="A8" s="61" t="s">
        <v>76</v>
      </c>
      <c r="B8" s="62" t="s">
        <v>77</v>
      </c>
      <c r="C8" s="63" t="s">
        <v>78</v>
      </c>
      <c r="D8" s="64">
        <v>0</v>
      </c>
      <c r="E8" s="65"/>
      <c r="F8" s="66"/>
      <c r="G8" s="66"/>
      <c r="H8" s="66"/>
      <c r="I8" s="66"/>
      <c r="J8" s="66"/>
    </row>
    <row r="9" spans="1:10" ht="25.5" x14ac:dyDescent="0.25">
      <c r="A9" s="61" t="s">
        <v>79</v>
      </c>
      <c r="B9" s="62" t="s">
        <v>80</v>
      </c>
      <c r="C9" s="63" t="s">
        <v>81</v>
      </c>
      <c r="D9" s="64">
        <v>0</v>
      </c>
      <c r="E9" s="65"/>
      <c r="F9" s="66"/>
      <c r="G9" s="66"/>
      <c r="H9" s="66"/>
      <c r="I9" s="66"/>
      <c r="J9" s="66"/>
    </row>
    <row r="10" spans="1:10" x14ac:dyDescent="0.25">
      <c r="A10" s="61" t="s">
        <v>82</v>
      </c>
      <c r="B10" s="62" t="s">
        <v>83</v>
      </c>
      <c r="C10" s="63" t="s">
        <v>84</v>
      </c>
      <c r="D10" s="64">
        <v>0</v>
      </c>
      <c r="E10" s="65"/>
      <c r="F10" s="66"/>
      <c r="G10" s="66"/>
      <c r="H10" s="66"/>
      <c r="I10" s="66"/>
      <c r="J10" s="66"/>
    </row>
    <row r="11" spans="1:10" x14ac:dyDescent="0.25">
      <c r="A11" s="61" t="s">
        <v>85</v>
      </c>
      <c r="B11" s="62" t="s">
        <v>86</v>
      </c>
      <c r="C11" s="63" t="s">
        <v>87</v>
      </c>
      <c r="D11" s="64">
        <v>0</v>
      </c>
      <c r="E11" s="65"/>
      <c r="F11" s="66"/>
      <c r="G11" s="66"/>
      <c r="H11" s="66"/>
      <c r="I11" s="66"/>
      <c r="J11" s="66"/>
    </row>
    <row r="12" spans="1:10" ht="25.5" x14ac:dyDescent="0.25">
      <c r="A12" s="61" t="s">
        <v>88</v>
      </c>
      <c r="B12" s="67" t="s">
        <v>89</v>
      </c>
      <c r="C12" s="68" t="s">
        <v>24</v>
      </c>
      <c r="D12" s="69">
        <f>SUM(D6:D11)</f>
        <v>0</v>
      </c>
      <c r="E12" s="70"/>
      <c r="F12" s="70"/>
      <c r="G12" s="70"/>
      <c r="H12" s="70"/>
      <c r="I12" s="70"/>
      <c r="J12" s="70"/>
    </row>
    <row r="13" spans="1:10" x14ac:dyDescent="0.25">
      <c r="A13" s="61" t="s">
        <v>90</v>
      </c>
      <c r="B13" s="62" t="s">
        <v>91</v>
      </c>
      <c r="C13" s="63" t="s">
        <v>92</v>
      </c>
      <c r="D13" s="64">
        <v>0</v>
      </c>
      <c r="E13" s="71"/>
      <c r="F13" s="71"/>
      <c r="G13" s="71"/>
      <c r="H13" s="71"/>
      <c r="I13" s="71"/>
      <c r="J13" s="71"/>
    </row>
    <row r="14" spans="1:10" ht="38.25" x14ac:dyDescent="0.25">
      <c r="A14" s="61" t="s">
        <v>93</v>
      </c>
      <c r="B14" s="62" t="s">
        <v>94</v>
      </c>
      <c r="C14" s="63" t="s">
        <v>95</v>
      </c>
      <c r="D14" s="64">
        <v>0</v>
      </c>
      <c r="E14" s="65"/>
      <c r="F14" s="66"/>
      <c r="G14" s="66"/>
      <c r="H14" s="66"/>
      <c r="I14" s="66"/>
      <c r="J14" s="66"/>
    </row>
    <row r="15" spans="1:10" ht="38.25" x14ac:dyDescent="0.25">
      <c r="A15" s="61" t="s">
        <v>96</v>
      </c>
      <c r="B15" s="62" t="s">
        <v>97</v>
      </c>
      <c r="C15" s="63" t="s">
        <v>98</v>
      </c>
      <c r="D15" s="64">
        <v>0</v>
      </c>
      <c r="E15" s="65"/>
      <c r="F15" s="66"/>
      <c r="G15" s="66"/>
      <c r="H15" s="66"/>
      <c r="I15" s="66"/>
      <c r="J15" s="66"/>
    </row>
    <row r="16" spans="1:10" ht="38.25" x14ac:dyDescent="0.25">
      <c r="A16" s="61" t="s">
        <v>99</v>
      </c>
      <c r="B16" s="62" t="s">
        <v>100</v>
      </c>
      <c r="C16" s="63" t="s">
        <v>101</v>
      </c>
      <c r="D16" s="64">
        <v>0</v>
      </c>
      <c r="E16" s="65"/>
      <c r="F16" s="66"/>
      <c r="G16" s="66"/>
      <c r="H16" s="66"/>
      <c r="I16" s="66"/>
      <c r="J16" s="66"/>
    </row>
    <row r="17" spans="1:10" ht="25.5" x14ac:dyDescent="0.25">
      <c r="A17" s="61" t="s">
        <v>102</v>
      </c>
      <c r="B17" s="62" t="s">
        <v>103</v>
      </c>
      <c r="C17" s="63" t="s">
        <v>8</v>
      </c>
      <c r="D17" s="64">
        <v>0</v>
      </c>
      <c r="E17" s="65"/>
      <c r="F17" s="66"/>
      <c r="G17" s="66"/>
      <c r="H17" s="66"/>
      <c r="I17" s="66"/>
      <c r="J17" s="66"/>
    </row>
    <row r="18" spans="1:10" ht="25.5" x14ac:dyDescent="0.25">
      <c r="A18" s="61" t="s">
        <v>104</v>
      </c>
      <c r="B18" s="67" t="s">
        <v>105</v>
      </c>
      <c r="C18" s="68" t="s">
        <v>106</v>
      </c>
      <c r="D18" s="70">
        <f>SUM(D12:D17)</f>
        <v>0</v>
      </c>
      <c r="E18" s="70"/>
      <c r="F18" s="70"/>
      <c r="G18" s="70"/>
      <c r="H18" s="70"/>
      <c r="I18" s="70"/>
      <c r="J18" s="70"/>
    </row>
    <row r="19" spans="1:10" ht="25.5" x14ac:dyDescent="0.25">
      <c r="A19" s="61" t="s">
        <v>107</v>
      </c>
      <c r="B19" s="62" t="s">
        <v>108</v>
      </c>
      <c r="C19" s="63" t="s">
        <v>109</v>
      </c>
      <c r="D19" s="64">
        <v>0</v>
      </c>
      <c r="E19" s="65"/>
      <c r="F19" s="66"/>
      <c r="G19" s="66"/>
      <c r="H19" s="66"/>
      <c r="I19" s="66"/>
      <c r="J19" s="66"/>
    </row>
    <row r="20" spans="1:10" ht="38.25" x14ac:dyDescent="0.25">
      <c r="A20" s="61" t="s">
        <v>110</v>
      </c>
      <c r="B20" s="62" t="s">
        <v>111</v>
      </c>
      <c r="C20" s="63" t="s">
        <v>112</v>
      </c>
      <c r="D20" s="64">
        <v>0</v>
      </c>
      <c r="E20" s="65"/>
      <c r="F20" s="66"/>
      <c r="G20" s="66"/>
      <c r="H20" s="66"/>
      <c r="I20" s="66"/>
      <c r="J20" s="66"/>
    </row>
    <row r="21" spans="1:10" ht="38.25" x14ac:dyDescent="0.25">
      <c r="A21" s="61" t="s">
        <v>113</v>
      </c>
      <c r="B21" s="62" t="s">
        <v>114</v>
      </c>
      <c r="C21" s="63" t="s">
        <v>115</v>
      </c>
      <c r="D21" s="64">
        <v>0</v>
      </c>
      <c r="E21" s="65"/>
      <c r="F21" s="66"/>
      <c r="G21" s="66"/>
      <c r="H21" s="66"/>
      <c r="I21" s="66"/>
      <c r="J21" s="66"/>
    </row>
    <row r="22" spans="1:10" ht="38.25" x14ac:dyDescent="0.25">
      <c r="A22" s="61" t="s">
        <v>116</v>
      </c>
      <c r="B22" s="62" t="s">
        <v>117</v>
      </c>
      <c r="C22" s="63" t="s">
        <v>118</v>
      </c>
      <c r="D22" s="64">
        <v>0</v>
      </c>
      <c r="E22" s="65"/>
      <c r="F22" s="66"/>
      <c r="G22" s="66"/>
      <c r="H22" s="66"/>
      <c r="I22" s="66"/>
      <c r="J22" s="66"/>
    </row>
    <row r="23" spans="1:10" ht="25.5" x14ac:dyDescent="0.25">
      <c r="A23" s="61" t="s">
        <v>119</v>
      </c>
      <c r="B23" s="62" t="s">
        <v>120</v>
      </c>
      <c r="C23" s="63" t="s">
        <v>121</v>
      </c>
      <c r="D23" s="64">
        <v>0</v>
      </c>
      <c r="E23" s="65"/>
      <c r="F23" s="66"/>
      <c r="G23" s="66"/>
      <c r="H23" s="66"/>
      <c r="I23" s="66"/>
      <c r="J23" s="66"/>
    </row>
    <row r="24" spans="1:10" ht="25.5" x14ac:dyDescent="0.25">
      <c r="A24" s="61" t="s">
        <v>122</v>
      </c>
      <c r="B24" s="67" t="s">
        <v>123</v>
      </c>
      <c r="C24" s="68" t="s">
        <v>31</v>
      </c>
      <c r="D24" s="69">
        <v>0</v>
      </c>
      <c r="E24" s="71"/>
      <c r="F24" s="71"/>
      <c r="G24" s="71"/>
      <c r="H24" s="71"/>
      <c r="I24" s="71"/>
      <c r="J24" s="71"/>
    </row>
    <row r="25" spans="1:10" x14ac:dyDescent="0.25">
      <c r="A25" s="61" t="s">
        <v>124</v>
      </c>
      <c r="B25" s="62" t="s">
        <v>125</v>
      </c>
      <c r="C25" s="63" t="s">
        <v>126</v>
      </c>
      <c r="D25" s="64">
        <v>0</v>
      </c>
      <c r="E25" s="65"/>
      <c r="F25" s="66"/>
      <c r="G25" s="66"/>
      <c r="H25" s="66"/>
      <c r="I25" s="66"/>
      <c r="J25" s="66"/>
    </row>
    <row r="26" spans="1:10" x14ac:dyDescent="0.25">
      <c r="A26" s="61" t="s">
        <v>127</v>
      </c>
      <c r="B26" s="62" t="s">
        <v>128</v>
      </c>
      <c r="C26" s="63" t="s">
        <v>129</v>
      </c>
      <c r="D26" s="64">
        <v>0</v>
      </c>
      <c r="E26" s="65"/>
      <c r="F26" s="66"/>
      <c r="G26" s="66"/>
      <c r="H26" s="66"/>
      <c r="I26" s="66"/>
      <c r="J26" s="66"/>
    </row>
    <row r="27" spans="1:10" x14ac:dyDescent="0.25">
      <c r="A27" s="61" t="s">
        <v>130</v>
      </c>
      <c r="B27" s="67" t="s">
        <v>131</v>
      </c>
      <c r="C27" s="68" t="s">
        <v>132</v>
      </c>
      <c r="D27" s="69">
        <v>0</v>
      </c>
      <c r="E27" s="71"/>
      <c r="F27" s="71"/>
      <c r="G27" s="71"/>
      <c r="H27" s="71"/>
      <c r="I27" s="71"/>
      <c r="J27" s="71"/>
    </row>
    <row r="28" spans="1:10" x14ac:dyDescent="0.25">
      <c r="A28" s="61" t="s">
        <v>133</v>
      </c>
      <c r="B28" s="62" t="s">
        <v>134</v>
      </c>
      <c r="C28" s="63" t="s">
        <v>135</v>
      </c>
      <c r="D28" s="64">
        <v>0</v>
      </c>
      <c r="E28" s="65"/>
      <c r="F28" s="66"/>
      <c r="G28" s="66"/>
      <c r="H28" s="66"/>
      <c r="I28" s="66"/>
      <c r="J28" s="66"/>
    </row>
    <row r="29" spans="1:10" x14ac:dyDescent="0.25">
      <c r="A29" s="61" t="s">
        <v>136</v>
      </c>
      <c r="B29" s="62" t="s">
        <v>137</v>
      </c>
      <c r="C29" s="63" t="s">
        <v>138</v>
      </c>
      <c r="D29" s="64">
        <v>0</v>
      </c>
      <c r="E29" s="65"/>
      <c r="F29" s="66"/>
      <c r="G29" s="66"/>
      <c r="H29" s="66"/>
      <c r="I29" s="66"/>
      <c r="J29" s="66"/>
    </row>
    <row r="30" spans="1:10" x14ac:dyDescent="0.25">
      <c r="A30" s="61" t="s">
        <v>139</v>
      </c>
      <c r="B30" s="62" t="s">
        <v>140</v>
      </c>
      <c r="C30" s="63" t="s">
        <v>141</v>
      </c>
      <c r="D30" s="64"/>
      <c r="E30" s="65"/>
      <c r="F30" s="66"/>
      <c r="G30" s="66"/>
      <c r="H30" s="66"/>
      <c r="I30" s="66"/>
      <c r="J30" s="66"/>
    </row>
    <row r="31" spans="1:10" x14ac:dyDescent="0.25">
      <c r="A31" s="61" t="s">
        <v>142</v>
      </c>
      <c r="B31" s="62" t="s">
        <v>143</v>
      </c>
      <c r="C31" s="63" t="s">
        <v>144</v>
      </c>
      <c r="D31" s="64"/>
      <c r="E31" s="65"/>
      <c r="F31" s="66"/>
      <c r="G31" s="66"/>
      <c r="H31" s="66"/>
      <c r="I31" s="66"/>
      <c r="J31" s="66"/>
    </row>
    <row r="32" spans="1:10" x14ac:dyDescent="0.25">
      <c r="A32" s="61" t="s">
        <v>145</v>
      </c>
      <c r="B32" s="62" t="s">
        <v>146</v>
      </c>
      <c r="C32" s="63" t="s">
        <v>147</v>
      </c>
      <c r="D32" s="64">
        <v>0</v>
      </c>
      <c r="E32" s="65"/>
      <c r="F32" s="66"/>
      <c r="G32" s="66"/>
      <c r="H32" s="66"/>
      <c r="I32" s="66"/>
      <c r="J32" s="66"/>
    </row>
    <row r="33" spans="1:10" ht="25.5" x14ac:dyDescent="0.25">
      <c r="A33" s="61" t="s">
        <v>148</v>
      </c>
      <c r="B33" s="62" t="s">
        <v>149</v>
      </c>
      <c r="C33" s="63" t="s">
        <v>150</v>
      </c>
      <c r="D33" s="64">
        <v>0</v>
      </c>
      <c r="E33" s="65"/>
      <c r="F33" s="66"/>
      <c r="G33" s="66"/>
      <c r="H33" s="66"/>
      <c r="I33" s="66"/>
      <c r="J33" s="66"/>
    </row>
    <row r="34" spans="1:10" x14ac:dyDescent="0.25">
      <c r="A34" s="61" t="s">
        <v>151</v>
      </c>
      <c r="B34" s="62" t="s">
        <v>152</v>
      </c>
      <c r="C34" s="63" t="s">
        <v>153</v>
      </c>
      <c r="D34" s="64">
        <v>0</v>
      </c>
      <c r="E34" s="65"/>
      <c r="F34" s="66"/>
      <c r="G34" s="66"/>
      <c r="H34" s="66"/>
      <c r="I34" s="66"/>
      <c r="J34" s="66"/>
    </row>
    <row r="35" spans="1:10" x14ac:dyDescent="0.25">
      <c r="A35" s="61" t="s">
        <v>154</v>
      </c>
      <c r="B35" s="62" t="s">
        <v>155</v>
      </c>
      <c r="C35" s="63" t="s">
        <v>156</v>
      </c>
      <c r="D35" s="64">
        <v>0</v>
      </c>
      <c r="E35" s="65"/>
      <c r="F35" s="66"/>
      <c r="G35" s="66"/>
      <c r="H35" s="66"/>
      <c r="I35" s="66"/>
      <c r="J35" s="66"/>
    </row>
    <row r="36" spans="1:10" ht="25.5" x14ac:dyDescent="0.25">
      <c r="A36" s="61" t="s">
        <v>157</v>
      </c>
      <c r="B36" s="67" t="s">
        <v>158</v>
      </c>
      <c r="C36" s="68" t="s">
        <v>159</v>
      </c>
      <c r="D36" s="69">
        <f>SUM(D28:D35)</f>
        <v>0</v>
      </c>
      <c r="E36" s="71"/>
      <c r="F36" s="71"/>
      <c r="G36" s="71"/>
      <c r="H36" s="71"/>
      <c r="I36" s="71"/>
      <c r="J36" s="71"/>
    </row>
    <row r="37" spans="1:10" x14ac:dyDescent="0.25">
      <c r="A37" s="61" t="s">
        <v>160</v>
      </c>
      <c r="B37" s="62" t="s">
        <v>161</v>
      </c>
      <c r="C37" s="63" t="s">
        <v>162</v>
      </c>
      <c r="D37" s="64">
        <v>0</v>
      </c>
      <c r="E37" s="65"/>
      <c r="F37" s="66"/>
      <c r="G37" s="66"/>
      <c r="H37" s="66"/>
      <c r="I37" s="66"/>
      <c r="J37" s="66"/>
    </row>
    <row r="38" spans="1:10" x14ac:dyDescent="0.25">
      <c r="A38" s="61" t="s">
        <v>163</v>
      </c>
      <c r="B38" s="67" t="s">
        <v>164</v>
      </c>
      <c r="C38" s="68" t="s">
        <v>12</v>
      </c>
      <c r="D38" s="69">
        <f>SUM(D36:D37)</f>
        <v>0</v>
      </c>
      <c r="E38" s="71"/>
      <c r="F38" s="71"/>
      <c r="G38" s="71"/>
      <c r="H38" s="71"/>
      <c r="I38" s="71"/>
      <c r="J38" s="71"/>
    </row>
    <row r="39" spans="1:10" x14ac:dyDescent="0.25">
      <c r="A39" s="61" t="s">
        <v>165</v>
      </c>
      <c r="B39" s="72" t="s">
        <v>166</v>
      </c>
      <c r="C39" s="63" t="s">
        <v>167</v>
      </c>
      <c r="D39" s="64">
        <v>0</v>
      </c>
      <c r="E39" s="65"/>
      <c r="F39" s="66"/>
      <c r="G39" s="66"/>
      <c r="H39" s="66"/>
      <c r="I39" s="66"/>
      <c r="J39" s="66"/>
    </row>
    <row r="40" spans="1:10" x14ac:dyDescent="0.25">
      <c r="A40" s="61" t="s">
        <v>168</v>
      </c>
      <c r="B40" s="72" t="s">
        <v>169</v>
      </c>
      <c r="C40" s="63" t="s">
        <v>170</v>
      </c>
      <c r="D40" s="64">
        <v>550</v>
      </c>
      <c r="E40" s="65">
        <v>550</v>
      </c>
      <c r="F40" s="66"/>
      <c r="G40" s="66"/>
      <c r="H40" s="66"/>
      <c r="I40" s="66">
        <v>0</v>
      </c>
      <c r="J40" s="66"/>
    </row>
    <row r="41" spans="1:10" x14ac:dyDescent="0.25">
      <c r="A41" s="61" t="s">
        <v>171</v>
      </c>
      <c r="B41" s="72" t="s">
        <v>172</v>
      </c>
      <c r="C41" s="63" t="s">
        <v>173</v>
      </c>
      <c r="D41" s="64">
        <v>0</v>
      </c>
      <c r="E41" s="65"/>
      <c r="F41" s="66"/>
      <c r="G41" s="66"/>
      <c r="H41" s="66"/>
      <c r="I41" s="66"/>
      <c r="J41" s="66"/>
    </row>
    <row r="42" spans="1:10" x14ac:dyDescent="0.25">
      <c r="A42" s="61" t="s">
        <v>174</v>
      </c>
      <c r="B42" s="72" t="s">
        <v>175</v>
      </c>
      <c r="C42" s="63" t="s">
        <v>176</v>
      </c>
      <c r="D42" s="64">
        <v>0</v>
      </c>
      <c r="E42" s="65"/>
      <c r="F42" s="66"/>
      <c r="G42" s="66"/>
      <c r="H42" s="66"/>
      <c r="I42" s="66"/>
      <c r="J42" s="66"/>
    </row>
    <row r="43" spans="1:10" x14ac:dyDescent="0.25">
      <c r="A43" s="61" t="s">
        <v>177</v>
      </c>
      <c r="B43" s="72" t="s">
        <v>178</v>
      </c>
      <c r="C43" s="63" t="s">
        <v>179</v>
      </c>
      <c r="D43" s="64"/>
      <c r="E43" s="65"/>
      <c r="F43" s="66"/>
      <c r="G43" s="66"/>
      <c r="H43" s="66"/>
      <c r="I43" s="66"/>
      <c r="J43" s="66"/>
    </row>
    <row r="44" spans="1:10" x14ac:dyDescent="0.25">
      <c r="A44" s="61" t="s">
        <v>180</v>
      </c>
      <c r="B44" s="72" t="s">
        <v>181</v>
      </c>
      <c r="C44" s="63" t="s">
        <v>182</v>
      </c>
      <c r="D44" s="64">
        <v>0</v>
      </c>
      <c r="E44" s="65"/>
      <c r="F44" s="66"/>
      <c r="G44" s="66"/>
      <c r="H44" s="66"/>
      <c r="I44" s="66"/>
      <c r="J44" s="66"/>
    </row>
    <row r="45" spans="1:10" x14ac:dyDescent="0.25">
      <c r="A45" s="61" t="s">
        <v>183</v>
      </c>
      <c r="B45" s="72" t="s">
        <v>184</v>
      </c>
      <c r="C45" s="63" t="s">
        <v>185</v>
      </c>
      <c r="D45" s="64">
        <v>0</v>
      </c>
      <c r="E45" s="65"/>
      <c r="F45" s="66"/>
      <c r="G45" s="66"/>
      <c r="H45" s="66"/>
      <c r="I45" s="66"/>
      <c r="J45" s="66"/>
    </row>
    <row r="46" spans="1:10" x14ac:dyDescent="0.25">
      <c r="A46" s="61" t="s">
        <v>186</v>
      </c>
      <c r="B46" s="72" t="s">
        <v>187</v>
      </c>
      <c r="C46" s="63" t="s">
        <v>188</v>
      </c>
      <c r="D46" s="64">
        <v>0</v>
      </c>
      <c r="E46" s="65"/>
      <c r="F46" s="66"/>
      <c r="G46" s="66"/>
      <c r="H46" s="66"/>
      <c r="I46" s="66"/>
      <c r="J46" s="66"/>
    </row>
    <row r="47" spans="1:10" x14ac:dyDescent="0.25">
      <c r="A47" s="61" t="s">
        <v>189</v>
      </c>
      <c r="B47" s="72" t="s">
        <v>190</v>
      </c>
      <c r="C47" s="63" t="s">
        <v>191</v>
      </c>
      <c r="D47" s="64">
        <v>0</v>
      </c>
      <c r="E47" s="65"/>
      <c r="F47" s="66"/>
      <c r="G47" s="66"/>
      <c r="H47" s="66"/>
      <c r="I47" s="66"/>
      <c r="J47" s="66"/>
    </row>
    <row r="48" spans="1:10" x14ac:dyDescent="0.25">
      <c r="A48" s="61" t="s">
        <v>192</v>
      </c>
      <c r="B48" s="72" t="s">
        <v>193</v>
      </c>
      <c r="C48" s="63" t="s">
        <v>194</v>
      </c>
      <c r="D48" s="64">
        <v>0</v>
      </c>
      <c r="E48" s="65"/>
      <c r="F48" s="66"/>
      <c r="G48" s="66"/>
      <c r="H48" s="66"/>
      <c r="I48" s="66"/>
      <c r="J48" s="66"/>
    </row>
    <row r="49" spans="1:10" x14ac:dyDescent="0.25">
      <c r="A49" s="61" t="s">
        <v>195</v>
      </c>
      <c r="B49" s="73" t="s">
        <v>196</v>
      </c>
      <c r="C49" s="68" t="s">
        <v>16</v>
      </c>
      <c r="D49" s="69">
        <f>SUM(D39:D48)</f>
        <v>550</v>
      </c>
      <c r="E49" s="71">
        <v>550</v>
      </c>
      <c r="F49" s="71"/>
      <c r="G49" s="71"/>
      <c r="H49" s="71"/>
      <c r="I49" s="71"/>
      <c r="J49" s="71"/>
    </row>
    <row r="50" spans="1:10" x14ac:dyDescent="0.25">
      <c r="A50" s="61" t="s">
        <v>197</v>
      </c>
      <c r="B50" s="72" t="s">
        <v>198</v>
      </c>
      <c r="C50" s="63" t="s">
        <v>199</v>
      </c>
      <c r="D50" s="64">
        <v>0</v>
      </c>
      <c r="E50" s="65"/>
      <c r="F50" s="66"/>
      <c r="G50" s="66"/>
      <c r="H50" s="66"/>
      <c r="I50" s="66"/>
      <c r="J50" s="66"/>
    </row>
    <row r="51" spans="1:10" x14ac:dyDescent="0.25">
      <c r="A51" s="61" t="s">
        <v>200</v>
      </c>
      <c r="B51" s="72" t="s">
        <v>201</v>
      </c>
      <c r="C51" s="63" t="s">
        <v>202</v>
      </c>
      <c r="D51" s="64">
        <v>0</v>
      </c>
      <c r="E51" s="65"/>
      <c r="F51" s="66"/>
      <c r="G51" s="66"/>
      <c r="H51" s="66"/>
      <c r="I51" s="66"/>
      <c r="J51" s="66"/>
    </row>
    <row r="52" spans="1:10" x14ac:dyDescent="0.25">
      <c r="A52" s="61" t="s">
        <v>203</v>
      </c>
      <c r="B52" s="72" t="s">
        <v>204</v>
      </c>
      <c r="C52" s="63" t="s">
        <v>205</v>
      </c>
      <c r="D52" s="64">
        <v>0</v>
      </c>
      <c r="E52" s="65"/>
      <c r="F52" s="66"/>
      <c r="G52" s="66"/>
      <c r="H52" s="66"/>
      <c r="I52" s="66"/>
      <c r="J52" s="66"/>
    </row>
    <row r="53" spans="1:10" x14ac:dyDescent="0.25">
      <c r="A53" s="61" t="s">
        <v>206</v>
      </c>
      <c r="B53" s="72" t="s">
        <v>207</v>
      </c>
      <c r="C53" s="63" t="s">
        <v>208</v>
      </c>
      <c r="D53" s="64">
        <v>0</v>
      </c>
      <c r="E53" s="65"/>
      <c r="F53" s="66"/>
      <c r="G53" s="66"/>
      <c r="H53" s="66"/>
      <c r="I53" s="66"/>
      <c r="J53" s="66"/>
    </row>
    <row r="54" spans="1:10" ht="25.5" x14ac:dyDescent="0.25">
      <c r="A54" s="61" t="s">
        <v>209</v>
      </c>
      <c r="B54" s="72" t="s">
        <v>210</v>
      </c>
      <c r="C54" s="63" t="s">
        <v>211</v>
      </c>
      <c r="D54" s="64">
        <v>0</v>
      </c>
      <c r="E54" s="65"/>
      <c r="F54" s="66"/>
      <c r="G54" s="66"/>
      <c r="H54" s="66"/>
      <c r="I54" s="66"/>
      <c r="J54" s="66"/>
    </row>
    <row r="55" spans="1:10" x14ac:dyDescent="0.25">
      <c r="A55" s="61" t="s">
        <v>212</v>
      </c>
      <c r="B55" s="67" t="s">
        <v>213</v>
      </c>
      <c r="C55" s="68" t="s">
        <v>35</v>
      </c>
      <c r="D55" s="64">
        <f>SUM(D50:D54)</f>
        <v>0</v>
      </c>
      <c r="E55" s="71"/>
      <c r="F55" s="71"/>
      <c r="G55" s="71"/>
      <c r="H55" s="71"/>
      <c r="I55" s="71"/>
      <c r="J55" s="71"/>
    </row>
    <row r="56" spans="1:10" ht="38.25" x14ac:dyDescent="0.25">
      <c r="A56" s="61" t="s">
        <v>214</v>
      </c>
      <c r="B56" s="72" t="s">
        <v>215</v>
      </c>
      <c r="C56" s="63" t="s">
        <v>216</v>
      </c>
      <c r="D56" s="64">
        <v>0</v>
      </c>
      <c r="E56" s="65"/>
      <c r="F56" s="66"/>
      <c r="G56" s="66"/>
      <c r="H56" s="66"/>
      <c r="I56" s="66"/>
      <c r="J56" s="66"/>
    </row>
    <row r="57" spans="1:10" ht="38.25" x14ac:dyDescent="0.25">
      <c r="A57" s="61" t="s">
        <v>217</v>
      </c>
      <c r="B57" s="62" t="s">
        <v>218</v>
      </c>
      <c r="C57" s="63" t="s">
        <v>219</v>
      </c>
      <c r="D57" s="64">
        <v>0</v>
      </c>
      <c r="E57" s="65"/>
      <c r="F57" s="66"/>
      <c r="G57" s="66"/>
      <c r="H57" s="66"/>
      <c r="I57" s="66"/>
      <c r="J57" s="66"/>
    </row>
    <row r="58" spans="1:10" x14ac:dyDescent="0.25">
      <c r="A58" s="61" t="s">
        <v>220</v>
      </c>
      <c r="B58" s="72" t="s">
        <v>221</v>
      </c>
      <c r="C58" s="63" t="s">
        <v>222</v>
      </c>
      <c r="D58" s="64">
        <v>0</v>
      </c>
      <c r="E58" s="65"/>
      <c r="F58" s="66"/>
      <c r="G58" s="66"/>
      <c r="H58" s="66"/>
      <c r="I58" s="66"/>
      <c r="J58" s="66"/>
    </row>
    <row r="59" spans="1:10" ht="25.5" x14ac:dyDescent="0.25">
      <c r="A59" s="61" t="s">
        <v>223</v>
      </c>
      <c r="B59" s="67" t="s">
        <v>224</v>
      </c>
      <c r="C59" s="68" t="s">
        <v>20</v>
      </c>
      <c r="D59" s="64">
        <f>SUM(D56:D58)</f>
        <v>0</v>
      </c>
      <c r="E59" s="71"/>
      <c r="F59" s="71"/>
      <c r="G59" s="71"/>
      <c r="H59" s="71"/>
      <c r="I59" s="71"/>
      <c r="J59" s="71"/>
    </row>
    <row r="60" spans="1:10" ht="38.25" x14ac:dyDescent="0.25">
      <c r="A60" s="61" t="s">
        <v>225</v>
      </c>
      <c r="B60" s="72" t="s">
        <v>226</v>
      </c>
      <c r="C60" s="63" t="s">
        <v>227</v>
      </c>
      <c r="D60" s="64">
        <v>0</v>
      </c>
      <c r="E60" s="65"/>
      <c r="F60" s="66"/>
      <c r="G60" s="66"/>
      <c r="H60" s="66"/>
      <c r="I60" s="66"/>
      <c r="J60" s="66"/>
    </row>
    <row r="61" spans="1:10" ht="38.25" x14ac:dyDescent="0.25">
      <c r="A61" s="61" t="s">
        <v>228</v>
      </c>
      <c r="B61" s="62" t="s">
        <v>229</v>
      </c>
      <c r="C61" s="63" t="s">
        <v>230</v>
      </c>
      <c r="D61" s="64">
        <v>0</v>
      </c>
      <c r="E61" s="65"/>
      <c r="F61" s="66"/>
      <c r="G61" s="66"/>
      <c r="H61" s="66"/>
      <c r="I61" s="66"/>
      <c r="J61" s="66"/>
    </row>
    <row r="62" spans="1:10" x14ac:dyDescent="0.25">
      <c r="A62" s="61" t="s">
        <v>231</v>
      </c>
      <c r="B62" s="72" t="s">
        <v>232</v>
      </c>
      <c r="C62" s="63" t="s">
        <v>233</v>
      </c>
      <c r="D62" s="64">
        <v>0</v>
      </c>
      <c r="E62" s="65"/>
      <c r="F62" s="66"/>
      <c r="G62" s="66"/>
      <c r="H62" s="66"/>
      <c r="I62" s="66"/>
      <c r="J62" s="66"/>
    </row>
    <row r="63" spans="1:10" ht="25.5" x14ac:dyDescent="0.25">
      <c r="A63" s="61" t="s">
        <v>234</v>
      </c>
      <c r="B63" s="67" t="s">
        <v>235</v>
      </c>
      <c r="C63" s="68" t="s">
        <v>39</v>
      </c>
      <c r="D63" s="69">
        <f>SUM(D60:D62)</f>
        <v>0</v>
      </c>
      <c r="E63" s="71"/>
      <c r="F63" s="71"/>
      <c r="G63" s="71"/>
      <c r="H63" s="71"/>
      <c r="I63" s="71"/>
      <c r="J63" s="71"/>
    </row>
    <row r="64" spans="1:10" ht="25.5" x14ac:dyDescent="0.25">
      <c r="A64" s="74" t="s">
        <v>236</v>
      </c>
      <c r="B64" s="75" t="s">
        <v>237</v>
      </c>
      <c r="C64" s="76" t="s">
        <v>238</v>
      </c>
      <c r="D64" s="77">
        <f>SUM(D18,D24,D38,D49,D55,D59,D63)</f>
        <v>550</v>
      </c>
      <c r="E64" s="78">
        <v>550</v>
      </c>
      <c r="F64" s="78"/>
      <c r="G64" s="78"/>
      <c r="H64" s="78"/>
      <c r="I64" s="78"/>
      <c r="J64" s="78"/>
    </row>
  </sheetData>
  <mergeCells count="2">
    <mergeCell ref="A1:J1"/>
    <mergeCell ref="C3:J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97"/>
  <sheetViews>
    <sheetView workbookViewId="0">
      <selection activeCell="B27" sqref="B27"/>
    </sheetView>
  </sheetViews>
  <sheetFormatPr defaultRowHeight="15" x14ac:dyDescent="0.25"/>
  <cols>
    <col min="2" max="2" width="54" bestFit="1" customWidth="1"/>
    <col min="4" max="4" width="11.7109375" customWidth="1"/>
    <col min="6" max="6" width="14" customWidth="1"/>
  </cols>
  <sheetData>
    <row r="2" spans="1:11" x14ac:dyDescent="0.25">
      <c r="A2" s="126" t="s">
        <v>58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</row>
    <row r="3" spans="1:11" x14ac:dyDescent="0.25">
      <c r="A3" s="79"/>
      <c r="B3" s="79"/>
      <c r="C3" s="79"/>
      <c r="D3" s="80"/>
      <c r="E3" s="81"/>
      <c r="F3" s="81"/>
      <c r="G3" s="81"/>
      <c r="H3" s="81"/>
      <c r="I3" s="81"/>
      <c r="J3" s="81"/>
      <c r="K3" s="81"/>
    </row>
    <row r="4" spans="1:11" x14ac:dyDescent="0.25">
      <c r="A4" s="82"/>
      <c r="B4" s="81"/>
      <c r="C4" s="127" t="s">
        <v>239</v>
      </c>
      <c r="D4" s="127"/>
      <c r="E4" s="127"/>
      <c r="F4" s="127"/>
      <c r="G4" s="127"/>
      <c r="H4" s="127"/>
      <c r="I4" s="127"/>
      <c r="J4" s="127"/>
      <c r="K4" s="127"/>
    </row>
    <row r="5" spans="1:11" x14ac:dyDescent="0.25">
      <c r="A5" s="82"/>
      <c r="B5" s="81"/>
      <c r="C5" s="83"/>
      <c r="D5" s="83"/>
      <c r="E5" s="81"/>
      <c r="F5" s="81"/>
      <c r="G5" s="81"/>
      <c r="H5" s="81"/>
      <c r="I5" s="81"/>
      <c r="J5" s="81"/>
      <c r="K5" s="81"/>
    </row>
    <row r="6" spans="1:11" ht="39" x14ac:dyDescent="0.25">
      <c r="A6" s="57" t="s">
        <v>60</v>
      </c>
      <c r="B6" s="57" t="s">
        <v>240</v>
      </c>
      <c r="C6" s="57" t="s">
        <v>62</v>
      </c>
      <c r="D6" s="57" t="s">
        <v>63</v>
      </c>
      <c r="E6" s="60" t="s">
        <v>241</v>
      </c>
      <c r="F6" s="60" t="s">
        <v>242</v>
      </c>
      <c r="G6" s="60" t="s">
        <v>243</v>
      </c>
      <c r="H6" s="60" t="s">
        <v>244</v>
      </c>
      <c r="I6" s="60" t="s">
        <v>67</v>
      </c>
    </row>
    <row r="7" spans="1:11" x14ac:dyDescent="0.25">
      <c r="A7" s="82"/>
      <c r="B7" s="81"/>
      <c r="C7" s="83"/>
      <c r="D7" s="80"/>
      <c r="E7" s="81"/>
      <c r="F7" s="81"/>
      <c r="G7" s="81"/>
      <c r="H7" s="81"/>
      <c r="I7" s="81"/>
    </row>
    <row r="8" spans="1:11" x14ac:dyDescent="0.25">
      <c r="A8" s="84" t="s">
        <v>70</v>
      </c>
      <c r="B8" s="85" t="s">
        <v>245</v>
      </c>
      <c r="C8" s="86" t="s">
        <v>246</v>
      </c>
      <c r="D8" s="87">
        <f>SUM(E8:I8)</f>
        <v>16810</v>
      </c>
      <c r="E8" s="88"/>
      <c r="F8" s="66">
        <v>12080</v>
      </c>
      <c r="G8" s="66"/>
      <c r="H8" s="66">
        <v>4730</v>
      </c>
      <c r="I8" s="66"/>
    </row>
    <row r="9" spans="1:11" x14ac:dyDescent="0.25">
      <c r="A9" s="84" t="s">
        <v>73</v>
      </c>
      <c r="B9" s="85" t="s">
        <v>247</v>
      </c>
      <c r="C9" s="86" t="s">
        <v>248</v>
      </c>
      <c r="D9" s="87">
        <v>0</v>
      </c>
      <c r="E9" s="88">
        <v>0</v>
      </c>
      <c r="F9" s="66"/>
      <c r="G9" s="66"/>
      <c r="H9" s="66"/>
      <c r="I9" s="66"/>
    </row>
    <row r="10" spans="1:11" x14ac:dyDescent="0.25">
      <c r="A10" s="84" t="s">
        <v>76</v>
      </c>
      <c r="B10" s="85" t="s">
        <v>249</v>
      </c>
      <c r="C10" s="86" t="s">
        <v>250</v>
      </c>
      <c r="D10" s="87">
        <v>0</v>
      </c>
      <c r="E10" s="88">
        <v>0</v>
      </c>
      <c r="F10" s="66"/>
      <c r="G10" s="66"/>
      <c r="H10" s="66"/>
      <c r="I10" s="66"/>
    </row>
    <row r="11" spans="1:11" x14ac:dyDescent="0.25">
      <c r="A11" s="84" t="s">
        <v>79</v>
      </c>
      <c r="B11" s="62" t="s">
        <v>251</v>
      </c>
      <c r="C11" s="86" t="s">
        <v>252</v>
      </c>
      <c r="D11" s="87">
        <v>0</v>
      </c>
      <c r="E11" s="88">
        <v>0</v>
      </c>
      <c r="F11" s="66"/>
      <c r="G11" s="66"/>
      <c r="H11" s="66"/>
      <c r="I11" s="66"/>
    </row>
    <row r="12" spans="1:11" x14ac:dyDescent="0.25">
      <c r="A12" s="84" t="s">
        <v>82</v>
      </c>
      <c r="B12" s="62" t="s">
        <v>253</v>
      </c>
      <c r="C12" s="86" t="s">
        <v>254</v>
      </c>
      <c r="D12" s="87"/>
      <c r="E12" s="88">
        <v>0</v>
      </c>
      <c r="F12" s="66"/>
      <c r="G12" s="66"/>
      <c r="H12" s="66"/>
      <c r="I12" s="66"/>
    </row>
    <row r="13" spans="1:11" x14ac:dyDescent="0.25">
      <c r="A13" s="84" t="s">
        <v>85</v>
      </c>
      <c r="B13" s="62" t="s">
        <v>255</v>
      </c>
      <c r="C13" s="86" t="s">
        <v>256</v>
      </c>
      <c r="D13" s="87">
        <f>SUM(E13:I13)</f>
        <v>131</v>
      </c>
      <c r="E13" s="88">
        <v>0</v>
      </c>
      <c r="F13" s="66">
        <v>44</v>
      </c>
      <c r="G13" s="66"/>
      <c r="H13" s="66">
        <v>87</v>
      </c>
      <c r="I13" s="66"/>
    </row>
    <row r="14" spans="1:11" x14ac:dyDescent="0.25">
      <c r="A14" s="84" t="s">
        <v>88</v>
      </c>
      <c r="B14" s="62" t="s">
        <v>257</v>
      </c>
      <c r="C14" s="86" t="s">
        <v>258</v>
      </c>
      <c r="D14" s="87">
        <f>SUM(E14:I14)</f>
        <v>743</v>
      </c>
      <c r="E14" s="88"/>
      <c r="F14" s="66">
        <v>594</v>
      </c>
      <c r="G14" s="66"/>
      <c r="H14" s="66">
        <v>149</v>
      </c>
      <c r="I14" s="66"/>
    </row>
    <row r="15" spans="1:11" x14ac:dyDescent="0.25">
      <c r="A15" s="84" t="s">
        <v>90</v>
      </c>
      <c r="B15" s="62" t="s">
        <v>259</v>
      </c>
      <c r="C15" s="86" t="s">
        <v>260</v>
      </c>
      <c r="D15" s="87">
        <v>0</v>
      </c>
      <c r="E15" s="66">
        <v>0</v>
      </c>
      <c r="F15" s="66"/>
      <c r="G15" s="66"/>
      <c r="H15" s="66"/>
      <c r="I15" s="66"/>
    </row>
    <row r="16" spans="1:11" x14ac:dyDescent="0.25">
      <c r="A16" s="84" t="s">
        <v>93</v>
      </c>
      <c r="B16" s="62" t="s">
        <v>261</v>
      </c>
      <c r="C16" s="86" t="s">
        <v>262</v>
      </c>
      <c r="D16" s="87">
        <v>0</v>
      </c>
      <c r="E16" s="66"/>
      <c r="F16" s="66"/>
      <c r="G16" s="66"/>
      <c r="H16" s="66"/>
      <c r="I16" s="66"/>
    </row>
    <row r="17" spans="1:9" x14ac:dyDescent="0.25">
      <c r="A17" s="84" t="s">
        <v>96</v>
      </c>
      <c r="B17" s="62" t="s">
        <v>263</v>
      </c>
      <c r="C17" s="86" t="s">
        <v>264</v>
      </c>
      <c r="D17" s="87">
        <f>SUM(E17:I17)</f>
        <v>60</v>
      </c>
      <c r="E17" s="66">
        <v>0</v>
      </c>
      <c r="F17" s="66">
        <v>48</v>
      </c>
      <c r="G17" s="66"/>
      <c r="H17" s="66">
        <v>12</v>
      </c>
      <c r="I17" s="66"/>
    </row>
    <row r="18" spans="1:9" x14ac:dyDescent="0.25">
      <c r="A18" s="84" t="s">
        <v>99</v>
      </c>
      <c r="B18" s="62" t="s">
        <v>265</v>
      </c>
      <c r="C18" s="86" t="s">
        <v>266</v>
      </c>
      <c r="D18" s="87">
        <v>0</v>
      </c>
      <c r="E18" s="66">
        <v>0</v>
      </c>
      <c r="F18" s="66"/>
      <c r="G18" s="66"/>
      <c r="H18" s="66"/>
      <c r="I18" s="66"/>
    </row>
    <row r="19" spans="1:9" x14ac:dyDescent="0.25">
      <c r="A19" s="84" t="s">
        <v>102</v>
      </c>
      <c r="B19" s="62" t="s">
        <v>267</v>
      </c>
      <c r="C19" s="86" t="s">
        <v>268</v>
      </c>
      <c r="D19" s="87">
        <v>0</v>
      </c>
      <c r="E19" s="66">
        <v>0</v>
      </c>
      <c r="F19" s="66"/>
      <c r="G19" s="66"/>
      <c r="H19" s="66"/>
      <c r="I19" s="66"/>
    </row>
    <row r="20" spans="1:9" x14ac:dyDescent="0.25">
      <c r="A20" s="84" t="s">
        <v>104</v>
      </c>
      <c r="B20" s="62" t="s">
        <v>269</v>
      </c>
      <c r="C20" s="86" t="s">
        <v>270</v>
      </c>
      <c r="D20" s="87">
        <v>0</v>
      </c>
      <c r="E20" s="66">
        <v>0</v>
      </c>
      <c r="F20" s="66"/>
      <c r="G20" s="66"/>
      <c r="H20" s="66"/>
      <c r="I20" s="66"/>
    </row>
    <row r="21" spans="1:9" x14ac:dyDescent="0.25">
      <c r="A21" s="89" t="s">
        <v>107</v>
      </c>
      <c r="B21" s="67" t="s">
        <v>271</v>
      </c>
      <c r="C21" s="90" t="s">
        <v>272</v>
      </c>
      <c r="D21" s="91">
        <f>SUM(D8:D20)</f>
        <v>17744</v>
      </c>
      <c r="E21" s="70">
        <v>0</v>
      </c>
      <c r="F21" s="70">
        <f>SUM(F8:F20)</f>
        <v>12766</v>
      </c>
      <c r="G21" s="70">
        <f>SUM(G8:G20)</f>
        <v>0</v>
      </c>
      <c r="H21" s="70">
        <f>SUM(H8:H19)</f>
        <v>4978</v>
      </c>
      <c r="I21" s="70">
        <f>SUM(I8:I20)</f>
        <v>0</v>
      </c>
    </row>
    <row r="22" spans="1:9" x14ac:dyDescent="0.25">
      <c r="A22" s="84" t="s">
        <v>110</v>
      </c>
      <c r="B22" s="62" t="s">
        <v>273</v>
      </c>
      <c r="C22" s="86" t="s">
        <v>274</v>
      </c>
      <c r="D22" s="87">
        <v>0</v>
      </c>
      <c r="E22" s="66">
        <v>0</v>
      </c>
      <c r="F22" s="66"/>
      <c r="G22" s="66"/>
      <c r="H22" s="66"/>
      <c r="I22" s="66"/>
    </row>
    <row r="23" spans="1:9" ht="25.5" x14ac:dyDescent="0.25">
      <c r="A23" s="84" t="s">
        <v>113</v>
      </c>
      <c r="B23" s="62" t="s">
        <v>275</v>
      </c>
      <c r="C23" s="86" t="s">
        <v>276</v>
      </c>
      <c r="D23" s="87">
        <v>0</v>
      </c>
      <c r="E23" s="66">
        <v>0</v>
      </c>
      <c r="F23" s="66"/>
      <c r="G23" s="66"/>
      <c r="H23" s="66"/>
      <c r="I23" s="66"/>
    </row>
    <row r="24" spans="1:9" x14ac:dyDescent="0.25">
      <c r="A24" s="84" t="s">
        <v>116</v>
      </c>
      <c r="B24" s="85" t="s">
        <v>277</v>
      </c>
      <c r="C24" s="86" t="s">
        <v>278</v>
      </c>
      <c r="D24" s="87">
        <v>350</v>
      </c>
      <c r="E24" s="66">
        <v>0</v>
      </c>
      <c r="F24" s="66">
        <v>350</v>
      </c>
      <c r="G24" s="66"/>
      <c r="H24" s="66"/>
      <c r="I24" s="66"/>
    </row>
    <row r="25" spans="1:9" x14ac:dyDescent="0.25">
      <c r="A25" s="89" t="s">
        <v>119</v>
      </c>
      <c r="B25" s="67" t="s">
        <v>279</v>
      </c>
      <c r="C25" s="90" t="s">
        <v>280</v>
      </c>
      <c r="D25" s="91">
        <f>SUM(D22:D24)</f>
        <v>350</v>
      </c>
      <c r="E25" s="70">
        <v>0</v>
      </c>
      <c r="F25" s="70">
        <f>SUM(F22:F24)</f>
        <v>350</v>
      </c>
      <c r="G25" s="70"/>
      <c r="H25" s="70"/>
      <c r="I25" s="70"/>
    </row>
    <row r="26" spans="1:9" x14ac:dyDescent="0.25">
      <c r="A26" s="89" t="s">
        <v>122</v>
      </c>
      <c r="B26" s="67" t="s">
        <v>281</v>
      </c>
      <c r="C26" s="90" t="s">
        <v>10</v>
      </c>
      <c r="D26" s="91">
        <f>SUM(D25,D21)</f>
        <v>18094</v>
      </c>
      <c r="E26" s="70">
        <v>0</v>
      </c>
      <c r="F26" s="70">
        <f>SUM(F21,F25)</f>
        <v>13116</v>
      </c>
      <c r="G26" s="70"/>
      <c r="H26" s="70">
        <f>SUM(H21,H25)</f>
        <v>4978</v>
      </c>
      <c r="I26" s="70"/>
    </row>
    <row r="27" spans="1:9" ht="25.5" x14ac:dyDescent="0.25">
      <c r="A27" s="89" t="s">
        <v>124</v>
      </c>
      <c r="B27" s="67" t="s">
        <v>282</v>
      </c>
      <c r="C27" s="90" t="s">
        <v>14</v>
      </c>
      <c r="D27" s="91">
        <f>SUM(E27:I27)</f>
        <v>4925</v>
      </c>
      <c r="E27" s="70"/>
      <c r="F27" s="70">
        <v>3573</v>
      </c>
      <c r="G27" s="70"/>
      <c r="H27" s="70">
        <v>1352</v>
      </c>
      <c r="I27" s="70"/>
    </row>
    <row r="28" spans="1:9" x14ac:dyDescent="0.25">
      <c r="A28" s="84" t="s">
        <v>127</v>
      </c>
      <c r="B28" s="62" t="s">
        <v>283</v>
      </c>
      <c r="C28" s="86" t="s">
        <v>284</v>
      </c>
      <c r="D28" s="87">
        <f>SUM(E28:I28)</f>
        <v>330</v>
      </c>
      <c r="E28" s="66"/>
      <c r="F28" s="66"/>
      <c r="G28" s="66">
        <v>310</v>
      </c>
      <c r="H28" s="66"/>
      <c r="I28" s="66">
        <v>20</v>
      </c>
    </row>
    <row r="29" spans="1:9" x14ac:dyDescent="0.25">
      <c r="A29" s="84" t="s">
        <v>130</v>
      </c>
      <c r="B29" s="62" t="s">
        <v>285</v>
      </c>
      <c r="C29" s="86" t="s">
        <v>286</v>
      </c>
      <c r="D29" s="87">
        <f>SUM(E29:I29)</f>
        <v>1000</v>
      </c>
      <c r="E29" s="66"/>
      <c r="F29" s="66"/>
      <c r="G29" s="66">
        <v>800</v>
      </c>
      <c r="H29" s="66"/>
      <c r="I29" s="66">
        <v>200</v>
      </c>
    </row>
    <row r="30" spans="1:9" x14ac:dyDescent="0.25">
      <c r="A30" s="84" t="s">
        <v>133</v>
      </c>
      <c r="B30" s="62" t="s">
        <v>287</v>
      </c>
      <c r="C30" s="86" t="s">
        <v>288</v>
      </c>
      <c r="D30" s="87">
        <f>SUM(E30:I30)</f>
        <v>0</v>
      </c>
      <c r="E30" s="66"/>
      <c r="F30" s="66"/>
      <c r="G30" s="66"/>
      <c r="H30" s="66"/>
      <c r="I30" s="66"/>
    </row>
    <row r="31" spans="1:9" x14ac:dyDescent="0.25">
      <c r="A31" s="89" t="s">
        <v>136</v>
      </c>
      <c r="B31" s="67" t="s">
        <v>289</v>
      </c>
      <c r="C31" s="90" t="s">
        <v>290</v>
      </c>
      <c r="D31" s="91">
        <f>SUM(D28:D30)</f>
        <v>1330</v>
      </c>
      <c r="E31" s="70">
        <v>0</v>
      </c>
      <c r="F31" s="70"/>
      <c r="G31" s="70">
        <f>SUM(G28:G30)</f>
        <v>1110</v>
      </c>
      <c r="H31" s="70">
        <f>SUM(H29:H30)</f>
        <v>0</v>
      </c>
      <c r="I31" s="70">
        <f>SUM(I28:I30)</f>
        <v>220</v>
      </c>
    </row>
    <row r="32" spans="1:9" x14ac:dyDescent="0.25">
      <c r="A32" s="84" t="s">
        <v>139</v>
      </c>
      <c r="B32" s="62" t="s">
        <v>291</v>
      </c>
      <c r="C32" s="86" t="s">
        <v>292</v>
      </c>
      <c r="D32" s="87"/>
      <c r="E32" s="66"/>
      <c r="F32" s="66"/>
      <c r="G32" s="66"/>
      <c r="H32" s="66"/>
      <c r="I32" s="66"/>
    </row>
    <row r="33" spans="1:9" x14ac:dyDescent="0.25">
      <c r="A33" s="84" t="s">
        <v>142</v>
      </c>
      <c r="B33" s="62" t="s">
        <v>293</v>
      </c>
      <c r="C33" s="86" t="s">
        <v>294</v>
      </c>
      <c r="D33" s="87">
        <f>SUM(E33:I33)</f>
        <v>100</v>
      </c>
      <c r="E33" s="66"/>
      <c r="F33" s="66"/>
      <c r="G33" s="66">
        <v>100</v>
      </c>
      <c r="H33" s="66"/>
      <c r="I33" s="66"/>
    </row>
    <row r="34" spans="1:9" x14ac:dyDescent="0.25">
      <c r="A34" s="89" t="s">
        <v>145</v>
      </c>
      <c r="B34" s="67" t="s">
        <v>295</v>
      </c>
      <c r="C34" s="90" t="s">
        <v>296</v>
      </c>
      <c r="D34" s="91">
        <f>SUM(D32:D33)</f>
        <v>100</v>
      </c>
      <c r="E34" s="70">
        <v>0</v>
      </c>
      <c r="F34" s="70"/>
      <c r="G34" s="70">
        <f>SUM(G32:G33)</f>
        <v>100</v>
      </c>
      <c r="H34" s="70"/>
      <c r="I34" s="70"/>
    </row>
    <row r="35" spans="1:9" x14ac:dyDescent="0.25">
      <c r="A35" s="84" t="s">
        <v>148</v>
      </c>
      <c r="B35" s="62" t="s">
        <v>297</v>
      </c>
      <c r="C35" s="86" t="s">
        <v>298</v>
      </c>
      <c r="D35" s="87">
        <f>SUM(E35:I35)</f>
        <v>1000</v>
      </c>
      <c r="E35" s="66">
        <v>0</v>
      </c>
      <c r="F35" s="66"/>
      <c r="G35" s="66">
        <v>1000</v>
      </c>
      <c r="H35" s="66"/>
      <c r="I35" s="66"/>
    </row>
    <row r="36" spans="1:9" x14ac:dyDescent="0.25">
      <c r="A36" s="84" t="s">
        <v>151</v>
      </c>
      <c r="B36" s="62" t="s">
        <v>299</v>
      </c>
      <c r="C36" s="86" t="s">
        <v>300</v>
      </c>
      <c r="D36" s="87">
        <f>SUM(E36:I36)</f>
        <v>2400</v>
      </c>
      <c r="E36" s="66">
        <v>2400</v>
      </c>
      <c r="F36" s="92"/>
      <c r="G36" s="92"/>
      <c r="H36" s="92"/>
      <c r="I36" s="92"/>
    </row>
    <row r="37" spans="1:9" x14ac:dyDescent="0.25">
      <c r="A37" s="84" t="s">
        <v>154</v>
      </c>
      <c r="B37" s="62" t="s">
        <v>301</v>
      </c>
      <c r="C37" s="86" t="s">
        <v>302</v>
      </c>
      <c r="D37" s="87">
        <v>0</v>
      </c>
      <c r="E37" s="66">
        <v>0</v>
      </c>
      <c r="F37" s="66"/>
      <c r="G37" s="66"/>
      <c r="H37" s="66"/>
      <c r="I37" s="66"/>
    </row>
    <row r="38" spans="1:9" x14ac:dyDescent="0.25">
      <c r="A38" s="84" t="s">
        <v>157</v>
      </c>
      <c r="B38" s="62" t="s">
        <v>303</v>
      </c>
      <c r="C38" s="86" t="s">
        <v>304</v>
      </c>
      <c r="D38" s="87">
        <f>SUM(E38:I38)</f>
        <v>300</v>
      </c>
      <c r="E38" s="66"/>
      <c r="F38" s="66"/>
      <c r="G38" s="66">
        <v>300</v>
      </c>
      <c r="H38" s="66"/>
      <c r="I38" s="66"/>
    </row>
    <row r="39" spans="1:9" x14ac:dyDescent="0.25">
      <c r="A39" s="84" t="s">
        <v>160</v>
      </c>
      <c r="B39" s="93" t="s">
        <v>305</v>
      </c>
      <c r="C39" s="86" t="s">
        <v>306</v>
      </c>
      <c r="D39" s="87"/>
      <c r="E39" s="66">
        <v>0</v>
      </c>
      <c r="F39" s="66"/>
      <c r="G39" s="66"/>
      <c r="H39" s="66"/>
      <c r="I39" s="66"/>
    </row>
    <row r="40" spans="1:9" x14ac:dyDescent="0.25">
      <c r="A40" s="84" t="s">
        <v>163</v>
      </c>
      <c r="B40" s="85" t="s">
        <v>307</v>
      </c>
      <c r="C40" s="86" t="s">
        <v>308</v>
      </c>
      <c r="D40" s="87">
        <v>0</v>
      </c>
      <c r="E40" s="66"/>
      <c r="F40" s="66"/>
      <c r="G40" s="66"/>
      <c r="H40" s="66"/>
      <c r="I40" s="66"/>
    </row>
    <row r="41" spans="1:9" x14ac:dyDescent="0.25">
      <c r="A41" s="84" t="s">
        <v>165</v>
      </c>
      <c r="B41" s="62" t="s">
        <v>309</v>
      </c>
      <c r="C41" s="86" t="s">
        <v>310</v>
      </c>
      <c r="D41" s="87">
        <f>SUM(E41:I41)</f>
        <v>200</v>
      </c>
      <c r="E41" s="66"/>
      <c r="F41" s="66"/>
      <c r="G41" s="66">
        <v>200</v>
      </c>
      <c r="H41" s="66"/>
      <c r="I41" s="66"/>
    </row>
    <row r="42" spans="1:9" x14ac:dyDescent="0.25">
      <c r="A42" s="89" t="s">
        <v>168</v>
      </c>
      <c r="B42" s="67" t="s">
        <v>311</v>
      </c>
      <c r="C42" s="90" t="s">
        <v>302</v>
      </c>
      <c r="D42" s="91">
        <f>SUM(D35:D41)</f>
        <v>3900</v>
      </c>
      <c r="E42" s="70">
        <f>SUM(E35:E41)</f>
        <v>2400</v>
      </c>
      <c r="F42" s="70">
        <f>SUM(F35:F41)</f>
        <v>0</v>
      </c>
      <c r="G42" s="70">
        <f>SUM(G35:G41)</f>
        <v>1500</v>
      </c>
      <c r="H42" s="70"/>
      <c r="I42" s="70"/>
    </row>
    <row r="43" spans="1:9" x14ac:dyDescent="0.25">
      <c r="A43" s="84" t="s">
        <v>171</v>
      </c>
      <c r="B43" s="62" t="s">
        <v>312</v>
      </c>
      <c r="C43" s="86" t="s">
        <v>313</v>
      </c>
      <c r="D43" s="87">
        <f>SUM(E43:I43)</f>
        <v>50</v>
      </c>
      <c r="E43" s="66"/>
      <c r="F43" s="66"/>
      <c r="G43" s="66">
        <v>50</v>
      </c>
      <c r="H43" s="66"/>
      <c r="I43" s="66"/>
    </row>
    <row r="44" spans="1:9" x14ac:dyDescent="0.25">
      <c r="A44" s="84" t="s">
        <v>174</v>
      </c>
      <c r="B44" s="62" t="s">
        <v>314</v>
      </c>
      <c r="C44" s="86" t="s">
        <v>315</v>
      </c>
      <c r="D44" s="87">
        <v>0</v>
      </c>
      <c r="E44" s="66">
        <v>0</v>
      </c>
      <c r="F44" s="66"/>
      <c r="G44" s="66"/>
      <c r="H44" s="66"/>
      <c r="I44" s="66"/>
    </row>
    <row r="45" spans="1:9" x14ac:dyDescent="0.25">
      <c r="A45" s="89" t="s">
        <v>177</v>
      </c>
      <c r="B45" s="67" t="s">
        <v>316</v>
      </c>
      <c r="C45" s="90" t="s">
        <v>317</v>
      </c>
      <c r="D45" s="91">
        <f>SUM(D43:D44)</f>
        <v>50</v>
      </c>
      <c r="E45" s="70">
        <v>0</v>
      </c>
      <c r="F45" s="70"/>
      <c r="G45" s="70">
        <f>SUM(G43:G44)</f>
        <v>50</v>
      </c>
      <c r="H45" s="70"/>
      <c r="I45" s="70"/>
    </row>
    <row r="46" spans="1:9" x14ac:dyDescent="0.25">
      <c r="A46" s="84" t="s">
        <v>180</v>
      </c>
      <c r="B46" s="62" t="s">
        <v>318</v>
      </c>
      <c r="C46" s="86" t="s">
        <v>319</v>
      </c>
      <c r="D46" s="87">
        <f>SUM(E46:I46)</f>
        <v>1100</v>
      </c>
      <c r="E46" s="66">
        <v>650</v>
      </c>
      <c r="F46" s="66"/>
      <c r="G46" s="66">
        <v>450</v>
      </c>
      <c r="H46" s="66">
        <v>0</v>
      </c>
      <c r="I46" s="66">
        <v>0</v>
      </c>
    </row>
    <row r="47" spans="1:9" x14ac:dyDescent="0.25">
      <c r="A47" s="84" t="s">
        <v>183</v>
      </c>
      <c r="B47" s="62" t="s">
        <v>320</v>
      </c>
      <c r="C47" s="86" t="s">
        <v>321</v>
      </c>
      <c r="D47" s="87"/>
      <c r="E47" s="66">
        <v>0</v>
      </c>
      <c r="F47" s="66"/>
      <c r="G47" s="66"/>
      <c r="H47" s="66"/>
      <c r="I47" s="66"/>
    </row>
    <row r="48" spans="1:9" x14ac:dyDescent="0.25">
      <c r="A48" s="84" t="s">
        <v>186</v>
      </c>
      <c r="B48" s="62" t="s">
        <v>322</v>
      </c>
      <c r="C48" s="86" t="s">
        <v>323</v>
      </c>
      <c r="D48" s="87">
        <v>0</v>
      </c>
      <c r="E48" s="66">
        <v>0</v>
      </c>
      <c r="F48" s="66"/>
      <c r="G48" s="66"/>
      <c r="H48" s="66"/>
      <c r="I48" s="66"/>
    </row>
    <row r="49" spans="1:9" x14ac:dyDescent="0.25">
      <c r="A49" s="84" t="s">
        <v>189</v>
      </c>
      <c r="B49" s="62" t="s">
        <v>324</v>
      </c>
      <c r="C49" s="86" t="s">
        <v>325</v>
      </c>
      <c r="D49" s="87">
        <v>0</v>
      </c>
      <c r="E49" s="66">
        <v>0</v>
      </c>
      <c r="F49" s="66"/>
      <c r="G49" s="66"/>
      <c r="H49" s="66"/>
      <c r="I49" s="66"/>
    </row>
    <row r="50" spans="1:9" x14ac:dyDescent="0.25">
      <c r="A50" s="84" t="s">
        <v>192</v>
      </c>
      <c r="B50" s="62" t="s">
        <v>326</v>
      </c>
      <c r="C50" s="86" t="s">
        <v>327</v>
      </c>
      <c r="D50" s="87">
        <f>SUM(E50:I50)</f>
        <v>200</v>
      </c>
      <c r="E50" s="66">
        <v>0</v>
      </c>
      <c r="F50" s="66"/>
      <c r="G50" s="66">
        <v>100</v>
      </c>
      <c r="H50" s="66"/>
      <c r="I50" s="66">
        <v>100</v>
      </c>
    </row>
    <row r="51" spans="1:9" ht="25.5" x14ac:dyDescent="0.25">
      <c r="A51" s="89" t="s">
        <v>195</v>
      </c>
      <c r="B51" s="67" t="s">
        <v>328</v>
      </c>
      <c r="C51" s="90" t="s">
        <v>329</v>
      </c>
      <c r="D51" s="91">
        <f>SUM(E51:I51)</f>
        <v>1300</v>
      </c>
      <c r="E51" s="70">
        <f>SUM(E46:E50)</f>
        <v>650</v>
      </c>
      <c r="F51" s="70"/>
      <c r="G51" s="70">
        <f>SUM(G46:G50)</f>
        <v>550</v>
      </c>
      <c r="H51" s="70"/>
      <c r="I51" s="70">
        <f>SUM(I46:I50)</f>
        <v>100</v>
      </c>
    </row>
    <row r="52" spans="1:9" x14ac:dyDescent="0.25">
      <c r="A52" s="89" t="s">
        <v>197</v>
      </c>
      <c r="B52" s="67" t="s">
        <v>330</v>
      </c>
      <c r="C52" s="90" t="s">
        <v>18</v>
      </c>
      <c r="D52" s="91">
        <f t="shared" ref="D52:I52" si="0">SUM(D31,D34,D42,D45,D51)</f>
        <v>6680</v>
      </c>
      <c r="E52" s="70">
        <f t="shared" si="0"/>
        <v>3050</v>
      </c>
      <c r="F52" s="70">
        <f t="shared" si="0"/>
        <v>0</v>
      </c>
      <c r="G52" s="70">
        <f t="shared" si="0"/>
        <v>3310</v>
      </c>
      <c r="H52" s="70">
        <f t="shared" si="0"/>
        <v>0</v>
      </c>
      <c r="I52" s="70">
        <f t="shared" si="0"/>
        <v>320</v>
      </c>
    </row>
    <row r="53" spans="1:9" x14ac:dyDescent="0.25">
      <c r="A53" s="84" t="s">
        <v>200</v>
      </c>
      <c r="B53" s="72" t="s">
        <v>331</v>
      </c>
      <c r="C53" s="86" t="s">
        <v>332</v>
      </c>
      <c r="D53" s="87">
        <v>0</v>
      </c>
      <c r="E53" s="66"/>
      <c r="F53" s="66"/>
      <c r="G53" s="66"/>
      <c r="H53" s="66"/>
      <c r="I53" s="66"/>
    </row>
    <row r="54" spans="1:9" x14ac:dyDescent="0.25">
      <c r="A54" s="84" t="s">
        <v>203</v>
      </c>
      <c r="B54" s="72" t="s">
        <v>333</v>
      </c>
      <c r="C54" s="86" t="s">
        <v>334</v>
      </c>
      <c r="D54" s="87">
        <v>0</v>
      </c>
      <c r="E54" s="66"/>
      <c r="F54" s="66"/>
      <c r="G54" s="66"/>
      <c r="H54" s="66"/>
      <c r="I54" s="66"/>
    </row>
    <row r="55" spans="1:9" x14ac:dyDescent="0.25">
      <c r="A55" s="84" t="s">
        <v>206</v>
      </c>
      <c r="B55" s="94" t="s">
        <v>335</v>
      </c>
      <c r="C55" s="86" t="s">
        <v>336</v>
      </c>
      <c r="D55" s="87">
        <v>0</v>
      </c>
      <c r="E55" s="66">
        <v>0</v>
      </c>
      <c r="F55" s="66"/>
      <c r="G55" s="66"/>
      <c r="H55" s="66"/>
      <c r="I55" s="66"/>
    </row>
    <row r="56" spans="1:9" x14ac:dyDescent="0.25">
      <c r="A56" s="84" t="s">
        <v>209</v>
      </c>
      <c r="B56" s="94" t="s">
        <v>337</v>
      </c>
      <c r="C56" s="86" t="s">
        <v>338</v>
      </c>
      <c r="D56" s="87">
        <v>0</v>
      </c>
      <c r="E56" s="66"/>
      <c r="F56" s="66"/>
      <c r="G56" s="66"/>
      <c r="H56" s="66"/>
      <c r="I56" s="66"/>
    </row>
    <row r="57" spans="1:9" x14ac:dyDescent="0.25">
      <c r="A57" s="84" t="s">
        <v>212</v>
      </c>
      <c r="B57" s="94" t="s">
        <v>339</v>
      </c>
      <c r="C57" s="86" t="s">
        <v>340</v>
      </c>
      <c r="D57" s="87">
        <v>0</v>
      </c>
      <c r="E57" s="66"/>
      <c r="F57" s="66"/>
      <c r="G57" s="66"/>
      <c r="H57" s="66"/>
      <c r="I57" s="66"/>
    </row>
    <row r="58" spans="1:9" x14ac:dyDescent="0.25">
      <c r="A58" s="84" t="s">
        <v>214</v>
      </c>
      <c r="B58" s="72" t="s">
        <v>341</v>
      </c>
      <c r="C58" s="86" t="s">
        <v>342</v>
      </c>
      <c r="D58" s="87">
        <v>0</v>
      </c>
      <c r="E58" s="66"/>
      <c r="F58" s="66"/>
      <c r="G58" s="66"/>
      <c r="H58" s="66"/>
      <c r="I58" s="66"/>
    </row>
    <row r="59" spans="1:9" x14ac:dyDescent="0.25">
      <c r="A59" s="84" t="s">
        <v>217</v>
      </c>
      <c r="B59" s="72" t="s">
        <v>343</v>
      </c>
      <c r="C59" s="86" t="s">
        <v>344</v>
      </c>
      <c r="D59" s="87">
        <v>0</v>
      </c>
      <c r="E59" s="66"/>
      <c r="F59" s="66"/>
      <c r="G59" s="66"/>
      <c r="H59" s="66"/>
      <c r="I59" s="66"/>
    </row>
    <row r="60" spans="1:9" x14ac:dyDescent="0.25">
      <c r="A60" s="84" t="s">
        <v>220</v>
      </c>
      <c r="B60" s="72" t="s">
        <v>345</v>
      </c>
      <c r="C60" s="86" t="s">
        <v>346</v>
      </c>
      <c r="D60" s="87">
        <v>0</v>
      </c>
      <c r="E60" s="66"/>
      <c r="F60" s="66"/>
      <c r="G60" s="66"/>
      <c r="H60" s="66"/>
      <c r="I60" s="66"/>
    </row>
    <row r="61" spans="1:9" x14ac:dyDescent="0.25">
      <c r="A61" s="89" t="s">
        <v>223</v>
      </c>
      <c r="B61" s="73" t="s">
        <v>347</v>
      </c>
      <c r="C61" s="90" t="s">
        <v>22</v>
      </c>
      <c r="D61" s="91">
        <v>0</v>
      </c>
      <c r="E61" s="70">
        <v>0</v>
      </c>
      <c r="F61" s="70"/>
      <c r="G61" s="70"/>
      <c r="H61" s="70"/>
      <c r="I61" s="70"/>
    </row>
    <row r="62" spans="1:9" x14ac:dyDescent="0.25">
      <c r="A62" s="84" t="s">
        <v>225</v>
      </c>
      <c r="B62" s="72" t="s">
        <v>348</v>
      </c>
      <c r="C62" s="86" t="s">
        <v>349</v>
      </c>
      <c r="D62" s="87">
        <v>0</v>
      </c>
      <c r="E62" s="66"/>
      <c r="F62" s="66"/>
      <c r="G62" s="66"/>
      <c r="H62" s="66"/>
      <c r="I62" s="66"/>
    </row>
    <row r="63" spans="1:9" x14ac:dyDescent="0.25">
      <c r="A63" s="84" t="s">
        <v>228</v>
      </c>
      <c r="B63" s="72" t="s">
        <v>350</v>
      </c>
      <c r="C63" s="86" t="s">
        <v>351</v>
      </c>
      <c r="D63" s="87">
        <v>0</v>
      </c>
      <c r="E63" s="66"/>
      <c r="F63" s="66"/>
      <c r="G63" s="66"/>
      <c r="H63" s="66"/>
      <c r="I63" s="66"/>
    </row>
    <row r="64" spans="1:9" ht="25.5" x14ac:dyDescent="0.25">
      <c r="A64" s="84" t="s">
        <v>231</v>
      </c>
      <c r="B64" s="72" t="s">
        <v>352</v>
      </c>
      <c r="C64" s="86" t="s">
        <v>353</v>
      </c>
      <c r="D64" s="87">
        <v>0</v>
      </c>
      <c r="E64" s="66"/>
      <c r="F64" s="66"/>
      <c r="G64" s="66"/>
      <c r="H64" s="66"/>
      <c r="I64" s="66"/>
    </row>
    <row r="65" spans="1:9" ht="25.5" x14ac:dyDescent="0.25">
      <c r="A65" s="84" t="s">
        <v>234</v>
      </c>
      <c r="B65" s="72" t="s">
        <v>354</v>
      </c>
      <c r="C65" s="86" t="s">
        <v>355</v>
      </c>
      <c r="D65" s="87">
        <v>0</v>
      </c>
      <c r="E65" s="66"/>
      <c r="F65" s="66"/>
      <c r="G65" s="66"/>
      <c r="H65" s="66"/>
      <c r="I65" s="66"/>
    </row>
    <row r="66" spans="1:9" ht="25.5" x14ac:dyDescent="0.25">
      <c r="A66" s="84" t="s">
        <v>236</v>
      </c>
      <c r="B66" s="72" t="s">
        <v>356</v>
      </c>
      <c r="C66" s="86" t="s">
        <v>357</v>
      </c>
      <c r="D66" s="87">
        <v>0</v>
      </c>
      <c r="E66" s="66"/>
      <c r="F66" s="66"/>
      <c r="G66" s="66"/>
      <c r="H66" s="66"/>
      <c r="I66" s="66"/>
    </row>
    <row r="67" spans="1:9" x14ac:dyDescent="0.25">
      <c r="A67" s="84" t="s">
        <v>358</v>
      </c>
      <c r="B67" s="72" t="s">
        <v>359</v>
      </c>
      <c r="C67" s="86" t="s">
        <v>360</v>
      </c>
      <c r="D67" s="87">
        <v>0</v>
      </c>
      <c r="E67" s="66"/>
      <c r="F67" s="66"/>
      <c r="G67" s="66"/>
      <c r="H67" s="66"/>
      <c r="I67" s="66"/>
    </row>
    <row r="68" spans="1:9" ht="25.5" x14ac:dyDescent="0.25">
      <c r="A68" s="84" t="s">
        <v>361</v>
      </c>
      <c r="B68" s="72" t="s">
        <v>362</v>
      </c>
      <c r="C68" s="86" t="s">
        <v>363</v>
      </c>
      <c r="D68" s="87">
        <v>0</v>
      </c>
      <c r="E68" s="66"/>
      <c r="F68" s="66"/>
      <c r="G68" s="66"/>
      <c r="H68" s="66"/>
      <c r="I68" s="66"/>
    </row>
    <row r="69" spans="1:9" ht="25.5" x14ac:dyDescent="0.25">
      <c r="A69" s="84" t="s">
        <v>364</v>
      </c>
      <c r="B69" s="72" t="s">
        <v>365</v>
      </c>
      <c r="C69" s="86" t="s">
        <v>366</v>
      </c>
      <c r="D69" s="87">
        <v>0</v>
      </c>
      <c r="E69" s="66"/>
      <c r="F69" s="66"/>
      <c r="G69" s="66"/>
      <c r="H69" s="66"/>
      <c r="I69" s="66"/>
    </row>
    <row r="70" spans="1:9" x14ac:dyDescent="0.25">
      <c r="A70" s="84" t="s">
        <v>367</v>
      </c>
      <c r="B70" s="72" t="s">
        <v>368</v>
      </c>
      <c r="C70" s="86" t="s">
        <v>369</v>
      </c>
      <c r="D70" s="87">
        <v>0</v>
      </c>
      <c r="E70" s="66"/>
      <c r="F70" s="66"/>
      <c r="G70" s="66"/>
      <c r="H70" s="66"/>
      <c r="I70" s="66"/>
    </row>
    <row r="71" spans="1:9" x14ac:dyDescent="0.25">
      <c r="A71" s="84" t="s">
        <v>370</v>
      </c>
      <c r="B71" s="95" t="s">
        <v>371</v>
      </c>
      <c r="C71" s="86" t="s">
        <v>372</v>
      </c>
      <c r="D71" s="87">
        <v>0</v>
      </c>
      <c r="E71" s="66"/>
      <c r="F71" s="66"/>
      <c r="G71" s="66"/>
      <c r="H71" s="66"/>
      <c r="I71" s="66"/>
    </row>
    <row r="72" spans="1:9" x14ac:dyDescent="0.25">
      <c r="A72" s="84" t="s">
        <v>373</v>
      </c>
      <c r="B72" s="72" t="s">
        <v>374</v>
      </c>
      <c r="C72" s="86" t="s">
        <v>375</v>
      </c>
      <c r="D72" s="87">
        <v>0</v>
      </c>
      <c r="E72" s="66"/>
      <c r="F72" s="66"/>
      <c r="G72" s="66"/>
      <c r="H72" s="66"/>
      <c r="I72" s="66"/>
    </row>
    <row r="73" spans="1:9" x14ac:dyDescent="0.25">
      <c r="A73" s="84" t="s">
        <v>376</v>
      </c>
      <c r="B73" s="95" t="s">
        <v>377</v>
      </c>
      <c r="C73" s="86" t="s">
        <v>378</v>
      </c>
      <c r="D73" s="87">
        <v>0</v>
      </c>
      <c r="E73" s="66"/>
      <c r="F73" s="66"/>
      <c r="G73" s="66"/>
      <c r="H73" s="66"/>
      <c r="I73" s="66"/>
    </row>
    <row r="74" spans="1:9" x14ac:dyDescent="0.25">
      <c r="A74" s="89" t="s">
        <v>379</v>
      </c>
      <c r="B74" s="73" t="s">
        <v>380</v>
      </c>
      <c r="C74" s="90" t="s">
        <v>26</v>
      </c>
      <c r="D74" s="91">
        <f>SUM(D62:D73)</f>
        <v>0</v>
      </c>
      <c r="E74" s="70"/>
      <c r="F74" s="70"/>
      <c r="G74" s="70"/>
      <c r="H74" s="70"/>
      <c r="I74" s="70"/>
    </row>
    <row r="75" spans="1:9" x14ac:dyDescent="0.25">
      <c r="A75" s="84" t="s">
        <v>381</v>
      </c>
      <c r="B75" s="96" t="s">
        <v>382</v>
      </c>
      <c r="C75" s="86" t="s">
        <v>383</v>
      </c>
      <c r="D75" s="87">
        <v>0</v>
      </c>
      <c r="E75" s="66"/>
      <c r="F75" s="66"/>
      <c r="G75" s="66"/>
      <c r="H75" s="66"/>
      <c r="I75" s="66"/>
    </row>
    <row r="76" spans="1:9" x14ac:dyDescent="0.25">
      <c r="A76" s="84" t="s">
        <v>384</v>
      </c>
      <c r="B76" s="96" t="s">
        <v>385</v>
      </c>
      <c r="C76" s="86" t="s">
        <v>386</v>
      </c>
      <c r="D76" s="87"/>
      <c r="E76" s="66"/>
      <c r="F76" s="66"/>
      <c r="G76" s="66"/>
      <c r="H76" s="66"/>
      <c r="I76" s="66"/>
    </row>
    <row r="77" spans="1:9" x14ac:dyDescent="0.25">
      <c r="A77" s="84" t="s">
        <v>387</v>
      </c>
      <c r="B77" s="96" t="s">
        <v>388</v>
      </c>
      <c r="C77" s="86" t="s">
        <v>389</v>
      </c>
      <c r="D77" s="87">
        <v>0</v>
      </c>
      <c r="E77" s="66"/>
      <c r="F77" s="66"/>
      <c r="G77" s="66"/>
      <c r="H77" s="66"/>
      <c r="I77" s="66"/>
    </row>
    <row r="78" spans="1:9" x14ac:dyDescent="0.25">
      <c r="A78" s="84" t="s">
        <v>390</v>
      </c>
      <c r="B78" s="96" t="s">
        <v>391</v>
      </c>
      <c r="C78" s="86" t="s">
        <v>392</v>
      </c>
      <c r="D78" s="87">
        <v>0</v>
      </c>
      <c r="E78" s="66"/>
      <c r="F78" s="66"/>
      <c r="G78" s="66"/>
      <c r="H78" s="66"/>
      <c r="I78" s="66"/>
    </row>
    <row r="79" spans="1:9" x14ac:dyDescent="0.25">
      <c r="A79" s="84" t="s">
        <v>393</v>
      </c>
      <c r="B79" s="85" t="s">
        <v>394</v>
      </c>
      <c r="C79" s="86" t="s">
        <v>395</v>
      </c>
      <c r="D79" s="87">
        <v>0</v>
      </c>
      <c r="E79" s="66"/>
      <c r="F79" s="66"/>
      <c r="G79" s="66"/>
      <c r="H79" s="66"/>
      <c r="I79" s="66"/>
    </row>
    <row r="80" spans="1:9" x14ac:dyDescent="0.25">
      <c r="A80" s="84" t="s">
        <v>396</v>
      </c>
      <c r="B80" s="85" t="s">
        <v>397</v>
      </c>
      <c r="C80" s="86" t="s">
        <v>398</v>
      </c>
      <c r="D80" s="87">
        <v>0</v>
      </c>
      <c r="E80" s="66"/>
      <c r="F80" s="66"/>
      <c r="G80" s="66"/>
      <c r="H80" s="66"/>
      <c r="I80" s="66"/>
    </row>
    <row r="81" spans="1:9" x14ac:dyDescent="0.25">
      <c r="A81" s="84" t="s">
        <v>399</v>
      </c>
      <c r="B81" s="85" t="s">
        <v>400</v>
      </c>
      <c r="C81" s="86" t="s">
        <v>401</v>
      </c>
      <c r="D81" s="87">
        <v>0</v>
      </c>
      <c r="E81" s="66"/>
      <c r="F81" s="66"/>
      <c r="G81" s="66"/>
      <c r="H81" s="66"/>
      <c r="I81" s="66"/>
    </row>
    <row r="82" spans="1:9" x14ac:dyDescent="0.25">
      <c r="A82" s="89" t="s">
        <v>402</v>
      </c>
      <c r="B82" s="97" t="s">
        <v>403</v>
      </c>
      <c r="C82" s="90" t="s">
        <v>33</v>
      </c>
      <c r="D82" s="91">
        <f>SUM(D75:D81)</f>
        <v>0</v>
      </c>
      <c r="E82" s="70">
        <v>0</v>
      </c>
      <c r="F82" s="70"/>
      <c r="G82" s="70"/>
      <c r="H82" s="70"/>
      <c r="I82" s="70"/>
    </row>
    <row r="83" spans="1:9" x14ac:dyDescent="0.25">
      <c r="A83" s="84" t="s">
        <v>404</v>
      </c>
      <c r="B83" s="72" t="s">
        <v>405</v>
      </c>
      <c r="C83" s="86" t="s">
        <v>406</v>
      </c>
      <c r="D83" s="87">
        <v>0</v>
      </c>
      <c r="E83" s="66"/>
      <c r="F83" s="66"/>
      <c r="G83" s="66"/>
      <c r="H83" s="66"/>
      <c r="I83" s="66"/>
    </row>
    <row r="84" spans="1:9" x14ac:dyDescent="0.25">
      <c r="A84" s="84" t="s">
        <v>407</v>
      </c>
      <c r="B84" s="72" t="s">
        <v>408</v>
      </c>
      <c r="C84" s="86" t="s">
        <v>409</v>
      </c>
      <c r="D84" s="87">
        <v>0</v>
      </c>
      <c r="E84" s="66"/>
      <c r="F84" s="66"/>
      <c r="G84" s="66"/>
      <c r="H84" s="66"/>
      <c r="I84" s="66"/>
    </row>
    <row r="85" spans="1:9" x14ac:dyDescent="0.25">
      <c r="A85" s="84" t="s">
        <v>410</v>
      </c>
      <c r="B85" s="72" t="s">
        <v>411</v>
      </c>
      <c r="C85" s="86" t="s">
        <v>412</v>
      </c>
      <c r="D85" s="87">
        <v>0</v>
      </c>
      <c r="E85" s="66"/>
      <c r="F85" s="66"/>
      <c r="G85" s="66"/>
      <c r="H85" s="66"/>
      <c r="I85" s="66"/>
    </row>
    <row r="86" spans="1:9" x14ac:dyDescent="0.25">
      <c r="A86" s="84" t="s">
        <v>413</v>
      </c>
      <c r="B86" s="72" t="s">
        <v>414</v>
      </c>
      <c r="C86" s="86" t="s">
        <v>415</v>
      </c>
      <c r="D86" s="87"/>
      <c r="E86" s="66"/>
      <c r="F86" s="66"/>
      <c r="G86" s="66"/>
      <c r="H86" s="66"/>
      <c r="I86" s="66"/>
    </row>
    <row r="87" spans="1:9" x14ac:dyDescent="0.25">
      <c r="A87" s="89" t="s">
        <v>416</v>
      </c>
      <c r="B87" s="73" t="s">
        <v>417</v>
      </c>
      <c r="C87" s="90" t="s">
        <v>37</v>
      </c>
      <c r="D87" s="91">
        <f>SUM(D83:D86)</f>
        <v>0</v>
      </c>
      <c r="E87" s="70">
        <v>0</v>
      </c>
      <c r="F87" s="70"/>
      <c r="G87" s="70"/>
      <c r="H87" s="70"/>
      <c r="I87" s="70"/>
    </row>
    <row r="88" spans="1:9" ht="25.5" x14ac:dyDescent="0.25">
      <c r="A88" s="84" t="s">
        <v>418</v>
      </c>
      <c r="B88" s="72" t="s">
        <v>419</v>
      </c>
      <c r="C88" s="86" t="s">
        <v>420</v>
      </c>
      <c r="D88" s="87">
        <v>0</v>
      </c>
      <c r="E88" s="66"/>
      <c r="F88" s="66"/>
      <c r="G88" s="66"/>
      <c r="H88" s="66"/>
      <c r="I88" s="66"/>
    </row>
    <row r="89" spans="1:9" ht="25.5" x14ac:dyDescent="0.25">
      <c r="A89" s="84" t="s">
        <v>421</v>
      </c>
      <c r="B89" s="72" t="s">
        <v>422</v>
      </c>
      <c r="C89" s="86" t="s">
        <v>423</v>
      </c>
      <c r="D89" s="87">
        <v>0</v>
      </c>
      <c r="E89" s="66"/>
      <c r="F89" s="66"/>
      <c r="G89" s="66"/>
      <c r="H89" s="66"/>
      <c r="I89" s="66"/>
    </row>
    <row r="90" spans="1:9" ht="25.5" x14ac:dyDescent="0.25">
      <c r="A90" s="84" t="s">
        <v>424</v>
      </c>
      <c r="B90" s="72" t="s">
        <v>425</v>
      </c>
      <c r="C90" s="86" t="s">
        <v>426</v>
      </c>
      <c r="D90" s="87">
        <v>0</v>
      </c>
      <c r="E90" s="66"/>
      <c r="F90" s="66"/>
      <c r="G90" s="66"/>
      <c r="H90" s="66"/>
      <c r="I90" s="66"/>
    </row>
    <row r="91" spans="1:9" ht="25.5" x14ac:dyDescent="0.25">
      <c r="A91" s="84" t="s">
        <v>427</v>
      </c>
      <c r="B91" s="72" t="s">
        <v>428</v>
      </c>
      <c r="C91" s="86" t="s">
        <v>429</v>
      </c>
      <c r="D91" s="87">
        <v>0</v>
      </c>
      <c r="E91" s="66"/>
      <c r="F91" s="66"/>
      <c r="G91" s="66"/>
      <c r="H91" s="66"/>
      <c r="I91" s="66"/>
    </row>
    <row r="92" spans="1:9" ht="25.5" x14ac:dyDescent="0.25">
      <c r="A92" s="84" t="s">
        <v>430</v>
      </c>
      <c r="B92" s="72" t="s">
        <v>431</v>
      </c>
      <c r="C92" s="86" t="s">
        <v>432</v>
      </c>
      <c r="D92" s="87">
        <v>0</v>
      </c>
      <c r="E92" s="66"/>
      <c r="F92" s="66"/>
      <c r="G92" s="66"/>
      <c r="H92" s="66"/>
      <c r="I92" s="66"/>
    </row>
    <row r="93" spans="1:9" ht="25.5" x14ac:dyDescent="0.25">
      <c r="A93" s="84" t="s">
        <v>433</v>
      </c>
      <c r="B93" s="72" t="s">
        <v>434</v>
      </c>
      <c r="C93" s="86" t="s">
        <v>435</v>
      </c>
      <c r="D93" s="87">
        <v>0</v>
      </c>
      <c r="E93" s="66"/>
      <c r="F93" s="66"/>
      <c r="G93" s="66"/>
      <c r="H93" s="66"/>
      <c r="I93" s="66"/>
    </row>
    <row r="94" spans="1:9" x14ac:dyDescent="0.25">
      <c r="A94" s="84" t="s">
        <v>436</v>
      </c>
      <c r="B94" s="72" t="s">
        <v>437</v>
      </c>
      <c r="C94" s="86" t="s">
        <v>438</v>
      </c>
      <c r="D94" s="87">
        <v>0</v>
      </c>
      <c r="E94" s="66"/>
      <c r="F94" s="66"/>
      <c r="G94" s="66"/>
      <c r="H94" s="66"/>
      <c r="I94" s="66"/>
    </row>
    <row r="95" spans="1:9" ht="25.5" x14ac:dyDescent="0.25">
      <c r="A95" s="84" t="s">
        <v>439</v>
      </c>
      <c r="B95" s="72" t="s">
        <v>440</v>
      </c>
      <c r="C95" s="86" t="s">
        <v>441</v>
      </c>
      <c r="D95" s="87">
        <v>0</v>
      </c>
      <c r="E95" s="66"/>
      <c r="F95" s="66"/>
      <c r="G95" s="66"/>
      <c r="H95" s="66"/>
      <c r="I95" s="66"/>
    </row>
    <row r="96" spans="1:9" x14ac:dyDescent="0.25">
      <c r="A96" s="89" t="s">
        <v>442</v>
      </c>
      <c r="B96" s="73" t="s">
        <v>443</v>
      </c>
      <c r="C96" s="90" t="s">
        <v>41</v>
      </c>
      <c r="D96" s="87">
        <f>SUM(D88:D95)</f>
        <v>0</v>
      </c>
      <c r="E96" s="70">
        <v>0</v>
      </c>
      <c r="F96" s="70"/>
      <c r="G96" s="70"/>
      <c r="H96" s="70"/>
      <c r="I96" s="70"/>
    </row>
    <row r="97" spans="1:11" x14ac:dyDescent="0.25">
      <c r="A97" s="98" t="s">
        <v>444</v>
      </c>
      <c r="B97" s="99" t="s">
        <v>445</v>
      </c>
      <c r="C97" s="100" t="s">
        <v>446</v>
      </c>
      <c r="D97" s="101">
        <f>SUM(D26,D27,D52,D61,D74,D82,D87,D96)</f>
        <v>29699</v>
      </c>
      <c r="E97" s="102">
        <f>SUM(E52)</f>
        <v>3050</v>
      </c>
      <c r="F97" s="102">
        <f>SUM(F26,F27)</f>
        <v>16689</v>
      </c>
      <c r="G97" s="102">
        <f>SUM(G52,G74,G82)</f>
        <v>3310</v>
      </c>
      <c r="H97" s="102">
        <f>SUM(H26,H27)</f>
        <v>6330</v>
      </c>
      <c r="I97" s="102">
        <f>SUM(I52)</f>
        <v>320</v>
      </c>
      <c r="K97" s="103"/>
    </row>
  </sheetData>
  <mergeCells count="2">
    <mergeCell ref="A2:K2"/>
    <mergeCell ref="C4:K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9"/>
  <sheetViews>
    <sheetView workbookViewId="0">
      <selection activeCell="D4" sqref="D4:E4"/>
    </sheetView>
  </sheetViews>
  <sheetFormatPr defaultRowHeight="15" x14ac:dyDescent="0.25"/>
  <cols>
    <col min="2" max="2" width="48.7109375" bestFit="1" customWidth="1"/>
    <col min="4" max="4" width="12.42578125" customWidth="1"/>
  </cols>
  <sheetData>
    <row r="2" spans="1:5" x14ac:dyDescent="0.25">
      <c r="A2" s="1"/>
      <c r="B2" s="126" t="s">
        <v>58</v>
      </c>
      <c r="C2" s="126"/>
      <c r="D2" s="126"/>
      <c r="E2" s="126"/>
    </row>
    <row r="3" spans="1:5" x14ac:dyDescent="0.25">
      <c r="A3" s="1"/>
      <c r="B3" s="126" t="s">
        <v>447</v>
      </c>
      <c r="C3" s="126"/>
      <c r="D3" s="126"/>
      <c r="E3" s="126"/>
    </row>
    <row r="4" spans="1:5" x14ac:dyDescent="0.25">
      <c r="A4" s="1"/>
      <c r="B4" s="79"/>
      <c r="C4" s="79"/>
      <c r="D4" s="128" t="s">
        <v>495</v>
      </c>
      <c r="E4" s="128"/>
    </row>
    <row r="5" spans="1:5" x14ac:dyDescent="0.25">
      <c r="A5" s="1"/>
      <c r="B5" s="1"/>
      <c r="C5" s="1"/>
      <c r="D5" s="1"/>
      <c r="E5" s="1"/>
    </row>
    <row r="6" spans="1:5" ht="38.25" x14ac:dyDescent="0.25">
      <c r="A6" s="129" t="s">
        <v>60</v>
      </c>
      <c r="B6" s="130" t="s">
        <v>448</v>
      </c>
      <c r="C6" s="57" t="s">
        <v>62</v>
      </c>
      <c r="D6" s="57" t="s">
        <v>63</v>
      </c>
      <c r="E6" s="57" t="s">
        <v>449</v>
      </c>
    </row>
    <row r="7" spans="1:5" x14ac:dyDescent="0.25">
      <c r="A7" s="131" t="s">
        <v>70</v>
      </c>
      <c r="B7" s="72" t="s">
        <v>450</v>
      </c>
      <c r="C7" s="62" t="s">
        <v>451</v>
      </c>
      <c r="D7" s="97"/>
      <c r="E7" s="132"/>
    </row>
    <row r="8" spans="1:5" ht="25.5" x14ac:dyDescent="0.25">
      <c r="A8" s="131" t="s">
        <v>73</v>
      </c>
      <c r="B8" s="72" t="s">
        <v>452</v>
      </c>
      <c r="C8" s="62" t="s">
        <v>453</v>
      </c>
      <c r="D8" s="97"/>
      <c r="E8" s="132"/>
    </row>
    <row r="9" spans="1:5" x14ac:dyDescent="0.25">
      <c r="A9" s="131" t="s">
        <v>76</v>
      </c>
      <c r="B9" s="72" t="s">
        <v>454</v>
      </c>
      <c r="C9" s="62" t="s">
        <v>455</v>
      </c>
      <c r="D9" s="97"/>
      <c r="E9" s="132"/>
    </row>
    <row r="10" spans="1:5" ht="25.5" x14ac:dyDescent="0.25">
      <c r="A10" s="133" t="s">
        <v>79</v>
      </c>
      <c r="B10" s="73" t="s">
        <v>456</v>
      </c>
      <c r="C10" s="67" t="s">
        <v>457</v>
      </c>
      <c r="D10" s="97"/>
      <c r="E10" s="132"/>
    </row>
    <row r="11" spans="1:5" x14ac:dyDescent="0.25">
      <c r="A11" s="131" t="s">
        <v>82</v>
      </c>
      <c r="B11" s="95" t="s">
        <v>458</v>
      </c>
      <c r="C11" s="62" t="s">
        <v>459</v>
      </c>
      <c r="D11" s="97"/>
      <c r="E11" s="132"/>
    </row>
    <row r="12" spans="1:5" x14ac:dyDescent="0.25">
      <c r="A12" s="131" t="s">
        <v>85</v>
      </c>
      <c r="B12" s="95" t="s">
        <v>460</v>
      </c>
      <c r="C12" s="62" t="s">
        <v>461</v>
      </c>
      <c r="D12" s="97"/>
      <c r="E12" s="132"/>
    </row>
    <row r="13" spans="1:5" x14ac:dyDescent="0.25">
      <c r="A13" s="131" t="s">
        <v>88</v>
      </c>
      <c r="B13" s="72" t="s">
        <v>462</v>
      </c>
      <c r="C13" s="62" t="s">
        <v>463</v>
      </c>
      <c r="D13" s="97"/>
      <c r="E13" s="132"/>
    </row>
    <row r="14" spans="1:5" x14ac:dyDescent="0.25">
      <c r="A14" s="131" t="s">
        <v>90</v>
      </c>
      <c r="B14" s="72" t="s">
        <v>464</v>
      </c>
      <c r="C14" s="62" t="s">
        <v>465</v>
      </c>
      <c r="D14" s="97"/>
      <c r="E14" s="132"/>
    </row>
    <row r="15" spans="1:5" x14ac:dyDescent="0.25">
      <c r="A15" s="133" t="s">
        <v>93</v>
      </c>
      <c r="B15" s="134" t="s">
        <v>466</v>
      </c>
      <c r="C15" s="67" t="s">
        <v>467</v>
      </c>
      <c r="D15" s="97"/>
      <c r="E15" s="132"/>
    </row>
    <row r="16" spans="1:5" x14ac:dyDescent="0.25">
      <c r="A16" s="131" t="s">
        <v>96</v>
      </c>
      <c r="B16" s="95" t="s">
        <v>468</v>
      </c>
      <c r="C16" s="62" t="s">
        <v>469</v>
      </c>
      <c r="D16" s="97"/>
      <c r="E16" s="132"/>
    </row>
    <row r="17" spans="1:5" x14ac:dyDescent="0.25">
      <c r="A17" s="131" t="s">
        <v>99</v>
      </c>
      <c r="B17" s="95" t="s">
        <v>470</v>
      </c>
      <c r="C17" s="62" t="s">
        <v>471</v>
      </c>
      <c r="D17" s="97"/>
      <c r="E17" s="132"/>
    </row>
    <row r="18" spans="1:5" x14ac:dyDescent="0.25">
      <c r="A18" s="131" t="s">
        <v>102</v>
      </c>
      <c r="B18" s="95" t="s">
        <v>472</v>
      </c>
      <c r="C18" s="62" t="s">
        <v>473</v>
      </c>
      <c r="D18" s="97"/>
      <c r="E18" s="132"/>
    </row>
    <row r="19" spans="1:5" x14ac:dyDescent="0.25">
      <c r="A19" s="131" t="s">
        <v>104</v>
      </c>
      <c r="B19" s="95" t="s">
        <v>474</v>
      </c>
      <c r="C19" s="62" t="s">
        <v>475</v>
      </c>
      <c r="D19" s="97"/>
      <c r="E19" s="132"/>
    </row>
    <row r="20" spans="1:5" x14ac:dyDescent="0.25">
      <c r="A20" s="131" t="s">
        <v>107</v>
      </c>
      <c r="B20" s="95" t="s">
        <v>476</v>
      </c>
      <c r="C20" s="62" t="s">
        <v>477</v>
      </c>
      <c r="D20" s="97"/>
      <c r="E20" s="132"/>
    </row>
    <row r="21" spans="1:5" x14ac:dyDescent="0.25">
      <c r="A21" s="131" t="s">
        <v>110</v>
      </c>
      <c r="B21" s="95" t="s">
        <v>478</v>
      </c>
      <c r="C21" s="62" t="s">
        <v>479</v>
      </c>
      <c r="D21" s="97"/>
      <c r="E21" s="132"/>
    </row>
    <row r="22" spans="1:5" x14ac:dyDescent="0.25">
      <c r="A22" s="133" t="s">
        <v>113</v>
      </c>
      <c r="B22" s="134" t="s">
        <v>480</v>
      </c>
      <c r="C22" s="67" t="s">
        <v>481</v>
      </c>
      <c r="D22" s="97"/>
      <c r="E22" s="97"/>
    </row>
    <row r="23" spans="1:5" x14ac:dyDescent="0.25">
      <c r="A23" s="131" t="s">
        <v>116</v>
      </c>
      <c r="B23" s="95" t="s">
        <v>482</v>
      </c>
      <c r="C23" s="62" t="s">
        <v>483</v>
      </c>
      <c r="D23" s="97"/>
      <c r="E23" s="132"/>
    </row>
    <row r="24" spans="1:5" x14ac:dyDescent="0.25">
      <c r="A24" s="131" t="s">
        <v>119</v>
      </c>
      <c r="B24" s="72" t="s">
        <v>484</v>
      </c>
      <c r="C24" s="62" t="s">
        <v>485</v>
      </c>
      <c r="D24" s="97"/>
      <c r="E24" s="132"/>
    </row>
    <row r="25" spans="1:5" x14ac:dyDescent="0.25">
      <c r="A25" s="131" t="s">
        <v>122</v>
      </c>
      <c r="B25" s="95" t="s">
        <v>486</v>
      </c>
      <c r="C25" s="62" t="s">
        <v>487</v>
      </c>
      <c r="D25" s="97"/>
      <c r="E25" s="132"/>
    </row>
    <row r="26" spans="1:5" x14ac:dyDescent="0.25">
      <c r="A26" s="131" t="s">
        <v>124</v>
      </c>
      <c r="B26" s="95" t="s">
        <v>488</v>
      </c>
      <c r="C26" s="62" t="s">
        <v>489</v>
      </c>
      <c r="D26" s="97"/>
      <c r="E26" s="132"/>
    </row>
    <row r="27" spans="1:5" x14ac:dyDescent="0.25">
      <c r="A27" s="133" t="s">
        <v>127</v>
      </c>
      <c r="B27" s="134" t="s">
        <v>490</v>
      </c>
      <c r="C27" s="67" t="s">
        <v>491</v>
      </c>
      <c r="D27" s="97"/>
      <c r="E27" s="132"/>
    </row>
    <row r="28" spans="1:5" ht="25.5" x14ac:dyDescent="0.25">
      <c r="A28" s="131" t="s">
        <v>130</v>
      </c>
      <c r="B28" s="72" t="s">
        <v>492</v>
      </c>
      <c r="C28" s="62" t="s">
        <v>493</v>
      </c>
      <c r="D28" s="85"/>
      <c r="E28" s="132"/>
    </row>
    <row r="29" spans="1:5" x14ac:dyDescent="0.25">
      <c r="A29" s="133" t="s">
        <v>133</v>
      </c>
      <c r="B29" s="135" t="s">
        <v>494</v>
      </c>
      <c r="C29" s="67" t="s">
        <v>48</v>
      </c>
      <c r="D29" s="97"/>
      <c r="E29" s="97"/>
    </row>
  </sheetData>
  <mergeCells count="3">
    <mergeCell ref="B2:E2"/>
    <mergeCell ref="B3:E3"/>
    <mergeCell ref="D4:E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0"/>
  <sheetViews>
    <sheetView workbookViewId="0">
      <selection activeCell="B34" sqref="B34"/>
    </sheetView>
  </sheetViews>
  <sheetFormatPr defaultRowHeight="15" x14ac:dyDescent="0.25"/>
  <cols>
    <col min="2" max="2" width="58.42578125" bestFit="1" customWidth="1"/>
    <col min="3" max="3" width="10.7109375" bestFit="1" customWidth="1"/>
    <col min="4" max="4" width="16.5703125" bestFit="1" customWidth="1"/>
    <col min="5" max="5" width="12.85546875" customWidth="1"/>
  </cols>
  <sheetData>
    <row r="2" spans="1:5" x14ac:dyDescent="0.25">
      <c r="A2" s="1"/>
      <c r="B2" s="126" t="s">
        <v>58</v>
      </c>
      <c r="C2" s="126"/>
      <c r="D2" s="126"/>
      <c r="E2" s="126"/>
    </row>
    <row r="3" spans="1:5" x14ac:dyDescent="0.25">
      <c r="A3" s="1"/>
      <c r="B3" s="126" t="s">
        <v>496</v>
      </c>
      <c r="C3" s="126"/>
      <c r="D3" s="126"/>
      <c r="E3" s="126"/>
    </row>
    <row r="4" spans="1:5" x14ac:dyDescent="0.25">
      <c r="A4" s="1"/>
      <c r="B4" s="79"/>
      <c r="C4" s="79"/>
      <c r="D4" s="128" t="s">
        <v>497</v>
      </c>
      <c r="E4" s="128" t="s">
        <v>59</v>
      </c>
    </row>
    <row r="5" spans="1:5" x14ac:dyDescent="0.25">
      <c r="A5" s="1" t="s">
        <v>60</v>
      </c>
      <c r="B5" s="1" t="s">
        <v>448</v>
      </c>
      <c r="C5" s="1" t="s">
        <v>62</v>
      </c>
      <c r="D5" s="1" t="s">
        <v>63</v>
      </c>
      <c r="E5" s="1" t="s">
        <v>498</v>
      </c>
    </row>
    <row r="6" spans="1:5" x14ac:dyDescent="0.25">
      <c r="A6" s="129" t="s">
        <v>70</v>
      </c>
      <c r="B6" s="130" t="s">
        <v>499</v>
      </c>
      <c r="C6" s="57" t="s">
        <v>500</v>
      </c>
      <c r="D6" s="136">
        <v>0</v>
      </c>
      <c r="E6" s="57"/>
    </row>
    <row r="7" spans="1:5" x14ac:dyDescent="0.25">
      <c r="A7" s="131" t="s">
        <v>73</v>
      </c>
      <c r="B7" s="72" t="s">
        <v>501</v>
      </c>
      <c r="C7" s="62" t="s">
        <v>502</v>
      </c>
      <c r="D7" s="97">
        <v>0</v>
      </c>
      <c r="E7" s="132"/>
    </row>
    <row r="8" spans="1:5" x14ac:dyDescent="0.25">
      <c r="A8" s="131" t="s">
        <v>76</v>
      </c>
      <c r="B8" s="72" t="s">
        <v>503</v>
      </c>
      <c r="C8" s="62" t="s">
        <v>504</v>
      </c>
      <c r="D8" s="97">
        <v>0</v>
      </c>
      <c r="E8" s="132"/>
    </row>
    <row r="9" spans="1:5" x14ac:dyDescent="0.25">
      <c r="A9" s="131" t="s">
        <v>79</v>
      </c>
      <c r="B9" s="72" t="s">
        <v>505</v>
      </c>
      <c r="C9" s="62" t="s">
        <v>506</v>
      </c>
      <c r="D9" s="97">
        <v>0</v>
      </c>
      <c r="E9" s="132"/>
    </row>
    <row r="10" spans="1:5" x14ac:dyDescent="0.25">
      <c r="A10" s="133" t="s">
        <v>82</v>
      </c>
      <c r="B10" s="73" t="s">
        <v>507</v>
      </c>
      <c r="C10" s="67" t="s">
        <v>508</v>
      </c>
      <c r="D10" s="97">
        <v>0</v>
      </c>
      <c r="E10" s="132"/>
    </row>
    <row r="11" spans="1:5" x14ac:dyDescent="0.25">
      <c r="A11" s="131" t="s">
        <v>85</v>
      </c>
      <c r="B11" s="95" t="s">
        <v>509</v>
      </c>
      <c r="C11" s="62" t="s">
        <v>510</v>
      </c>
      <c r="D11" s="97">
        <v>0</v>
      </c>
      <c r="E11" s="132"/>
    </row>
    <row r="12" spans="1:5" x14ac:dyDescent="0.25">
      <c r="A12" s="131" t="s">
        <v>88</v>
      </c>
      <c r="B12" s="95" t="s">
        <v>511</v>
      </c>
      <c r="C12" s="62" t="s">
        <v>512</v>
      </c>
      <c r="D12" s="97">
        <v>0</v>
      </c>
      <c r="E12" s="132"/>
    </row>
    <row r="13" spans="1:5" x14ac:dyDescent="0.25">
      <c r="A13" s="131" t="s">
        <v>90</v>
      </c>
      <c r="B13" s="72" t="s">
        <v>513</v>
      </c>
      <c r="C13" s="62" t="s">
        <v>514</v>
      </c>
      <c r="D13" s="97">
        <v>0</v>
      </c>
      <c r="E13" s="132"/>
    </row>
    <row r="14" spans="1:5" x14ac:dyDescent="0.25">
      <c r="A14" s="131" t="s">
        <v>93</v>
      </c>
      <c r="B14" s="72" t="s">
        <v>515</v>
      </c>
      <c r="C14" s="62" t="s">
        <v>516</v>
      </c>
      <c r="D14" s="97">
        <v>0</v>
      </c>
      <c r="E14" s="132"/>
    </row>
    <row r="15" spans="1:5" x14ac:dyDescent="0.25">
      <c r="A15" s="133" t="s">
        <v>96</v>
      </c>
      <c r="B15" s="134" t="s">
        <v>517</v>
      </c>
      <c r="C15" s="67" t="s">
        <v>518</v>
      </c>
      <c r="D15" s="97">
        <v>0</v>
      </c>
      <c r="E15" s="132"/>
    </row>
    <row r="16" spans="1:5" x14ac:dyDescent="0.25">
      <c r="A16" s="131" t="s">
        <v>99</v>
      </c>
      <c r="B16" s="95" t="s">
        <v>519</v>
      </c>
      <c r="C16" s="62" t="s">
        <v>520</v>
      </c>
      <c r="D16" s="97">
        <v>0</v>
      </c>
      <c r="E16" s="132"/>
    </row>
    <row r="17" spans="1:5" x14ac:dyDescent="0.25">
      <c r="A17" s="131" t="s">
        <v>102</v>
      </c>
      <c r="B17" s="95" t="s">
        <v>521</v>
      </c>
      <c r="C17" s="62" t="s">
        <v>46</v>
      </c>
      <c r="D17" s="97">
        <f>SUM(D15:D16)</f>
        <v>0</v>
      </c>
      <c r="E17" s="132"/>
    </row>
    <row r="18" spans="1:5" x14ac:dyDescent="0.25">
      <c r="A18" s="131" t="s">
        <v>104</v>
      </c>
      <c r="B18" s="95" t="s">
        <v>522</v>
      </c>
      <c r="C18" s="62" t="s">
        <v>523</v>
      </c>
      <c r="D18" s="97">
        <v>0</v>
      </c>
      <c r="E18" s="132"/>
    </row>
    <row r="19" spans="1:5" x14ac:dyDescent="0.25">
      <c r="A19" s="131" t="s">
        <v>107</v>
      </c>
      <c r="B19" s="95" t="s">
        <v>524</v>
      </c>
      <c r="C19" s="62" t="s">
        <v>525</v>
      </c>
      <c r="D19" s="97">
        <v>29149</v>
      </c>
      <c r="E19" s="132"/>
    </row>
    <row r="20" spans="1:5" x14ac:dyDescent="0.25">
      <c r="A20" s="131" t="s">
        <v>110</v>
      </c>
      <c r="B20" s="95" t="s">
        <v>526</v>
      </c>
      <c r="C20" s="62" t="s">
        <v>527</v>
      </c>
      <c r="D20" s="97">
        <v>0</v>
      </c>
      <c r="E20" s="132"/>
    </row>
    <row r="21" spans="1:5" x14ac:dyDescent="0.25">
      <c r="A21" s="131" t="s">
        <v>113</v>
      </c>
      <c r="B21" s="95" t="s">
        <v>528</v>
      </c>
      <c r="C21" s="62" t="s">
        <v>529</v>
      </c>
      <c r="D21" s="97">
        <v>0</v>
      </c>
      <c r="E21" s="132"/>
    </row>
    <row r="22" spans="1:5" x14ac:dyDescent="0.25">
      <c r="A22" s="133" t="s">
        <v>116</v>
      </c>
      <c r="B22" s="134" t="s">
        <v>530</v>
      </c>
      <c r="C22" s="67" t="s">
        <v>531</v>
      </c>
      <c r="D22" s="97">
        <v>0</v>
      </c>
      <c r="E22" s="97"/>
    </row>
    <row r="23" spans="1:5" x14ac:dyDescent="0.25">
      <c r="A23" s="131" t="s">
        <v>119</v>
      </c>
      <c r="B23" s="95" t="s">
        <v>532</v>
      </c>
      <c r="C23" s="62" t="s">
        <v>533</v>
      </c>
      <c r="D23" s="97">
        <f>SUM(D9,D14,D17,D18,D19,D20,D21,D22)</f>
        <v>29149</v>
      </c>
      <c r="E23" s="132"/>
    </row>
    <row r="24" spans="1:5" x14ac:dyDescent="0.25">
      <c r="A24" s="131" t="s">
        <v>122</v>
      </c>
      <c r="B24" s="72" t="s">
        <v>534</v>
      </c>
      <c r="C24" s="62" t="s">
        <v>535</v>
      </c>
      <c r="D24" s="97">
        <v>0</v>
      </c>
      <c r="E24" s="132"/>
    </row>
    <row r="25" spans="1:5" x14ac:dyDescent="0.25">
      <c r="A25" s="131" t="s">
        <v>124</v>
      </c>
      <c r="B25" s="95" t="s">
        <v>536</v>
      </c>
      <c r="C25" s="62" t="s">
        <v>537</v>
      </c>
      <c r="D25" s="97">
        <v>0</v>
      </c>
      <c r="E25" s="132"/>
    </row>
    <row r="26" spans="1:5" x14ac:dyDescent="0.25">
      <c r="A26" s="131" t="s">
        <v>127</v>
      </c>
      <c r="B26" s="95" t="s">
        <v>538</v>
      </c>
      <c r="C26" s="62" t="s">
        <v>539</v>
      </c>
      <c r="D26" s="97">
        <v>0</v>
      </c>
      <c r="E26" s="132"/>
    </row>
    <row r="27" spans="1:5" x14ac:dyDescent="0.25">
      <c r="A27" s="133" t="s">
        <v>130</v>
      </c>
      <c r="B27" s="134" t="s">
        <v>540</v>
      </c>
      <c r="C27" s="67" t="s">
        <v>541</v>
      </c>
      <c r="D27" s="97">
        <v>0</v>
      </c>
      <c r="E27" s="132"/>
    </row>
    <row r="28" spans="1:5" x14ac:dyDescent="0.25">
      <c r="A28" s="131" t="s">
        <v>133</v>
      </c>
      <c r="B28" s="72" t="s">
        <v>542</v>
      </c>
      <c r="C28" s="62" t="s">
        <v>543</v>
      </c>
      <c r="D28" s="85">
        <v>0</v>
      </c>
      <c r="E28" s="132"/>
    </row>
    <row r="29" spans="1:5" x14ac:dyDescent="0.25">
      <c r="A29" s="137" t="s">
        <v>136</v>
      </c>
      <c r="B29" s="138" t="s">
        <v>544</v>
      </c>
      <c r="C29" s="139" t="s">
        <v>545</v>
      </c>
      <c r="D29" s="140">
        <v>0</v>
      </c>
      <c r="E29" s="140"/>
    </row>
    <row r="30" spans="1:5" x14ac:dyDescent="0.25">
      <c r="A30" s="132" t="s">
        <v>139</v>
      </c>
      <c r="B30" s="132" t="s">
        <v>546</v>
      </c>
      <c r="C30" s="132" t="s">
        <v>50</v>
      </c>
      <c r="D30" s="132">
        <f>SUM(D23,D28,D29)</f>
        <v>29149</v>
      </c>
      <c r="E30" s="132"/>
    </row>
  </sheetData>
  <mergeCells count="3">
    <mergeCell ref="B2:E2"/>
    <mergeCell ref="B3:E3"/>
    <mergeCell ref="D4:E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activeCell="A9" sqref="A9"/>
    </sheetView>
  </sheetViews>
  <sheetFormatPr defaultRowHeight="15" x14ac:dyDescent="0.25"/>
  <cols>
    <col min="1" max="1" width="28" customWidth="1"/>
    <col min="2" max="2" width="9" bestFit="1" customWidth="1"/>
    <col min="3" max="3" width="28.140625" customWidth="1"/>
  </cols>
  <sheetData>
    <row r="1" spans="1:4" x14ac:dyDescent="0.25">
      <c r="A1" s="124" t="s">
        <v>547</v>
      </c>
      <c r="B1" s="124"/>
      <c r="C1" s="124"/>
      <c r="D1" s="1"/>
    </row>
    <row r="2" spans="1:4" x14ac:dyDescent="0.25">
      <c r="A2" s="55"/>
      <c r="B2" s="55"/>
      <c r="C2" s="55"/>
      <c r="D2" s="1"/>
    </row>
    <row r="3" spans="1:4" x14ac:dyDescent="0.25">
      <c r="A3" s="1"/>
      <c r="B3" s="1"/>
      <c r="C3" s="81" t="s">
        <v>548</v>
      </c>
      <c r="D3" s="1"/>
    </row>
    <row r="4" spans="1:4" x14ac:dyDescent="0.25">
      <c r="A4" s="1"/>
      <c r="B4" s="1"/>
      <c r="C4" s="1"/>
      <c r="D4" s="1"/>
    </row>
    <row r="5" spans="1:4" x14ac:dyDescent="0.25">
      <c r="A5" s="141" t="s">
        <v>549</v>
      </c>
      <c r="B5" s="141"/>
      <c r="C5" s="141"/>
      <c r="D5" s="142"/>
    </row>
    <row r="6" spans="1:4" x14ac:dyDescent="0.25">
      <c r="A6" s="142"/>
      <c r="B6" s="142"/>
      <c r="C6" s="142"/>
      <c r="D6" s="142"/>
    </row>
    <row r="7" spans="1:4" x14ac:dyDescent="0.25">
      <c r="A7" s="143"/>
      <c r="B7" s="143" t="s">
        <v>550</v>
      </c>
      <c r="C7" s="144" t="s">
        <v>551</v>
      </c>
      <c r="D7" s="144"/>
    </row>
    <row r="8" spans="1:4" x14ac:dyDescent="0.25">
      <c r="A8" s="132"/>
      <c r="B8" s="132"/>
      <c r="C8" s="145" t="s">
        <v>552</v>
      </c>
      <c r="D8" s="145" t="s">
        <v>553</v>
      </c>
    </row>
    <row r="9" spans="1:4" x14ac:dyDescent="0.25">
      <c r="A9" s="132" t="s">
        <v>554</v>
      </c>
      <c r="B9" s="132"/>
      <c r="C9" s="145"/>
      <c r="D9" s="145"/>
    </row>
    <row r="10" spans="1:4" x14ac:dyDescent="0.25">
      <c r="A10" s="132" t="s">
        <v>555</v>
      </c>
      <c r="B10" s="132"/>
      <c r="C10" s="146"/>
      <c r="D10" s="132"/>
    </row>
    <row r="11" spans="1:4" x14ac:dyDescent="0.25">
      <c r="A11" s="132"/>
      <c r="B11" s="66"/>
      <c r="C11" s="66"/>
      <c r="D11" s="66"/>
    </row>
    <row r="12" spans="1:4" x14ac:dyDescent="0.25">
      <c r="A12" s="132"/>
      <c r="B12" s="66"/>
      <c r="C12" s="66"/>
      <c r="D12" s="66"/>
    </row>
    <row r="13" spans="1:4" x14ac:dyDescent="0.25">
      <c r="A13" s="147"/>
      <c r="B13" s="148"/>
      <c r="C13" s="66"/>
      <c r="D13" s="66"/>
    </row>
    <row r="14" spans="1:4" x14ac:dyDescent="0.25">
      <c r="A14" s="149"/>
      <c r="B14" s="148"/>
      <c r="C14" s="148"/>
      <c r="D14" s="148"/>
    </row>
    <row r="15" spans="1:4" x14ac:dyDescent="0.25">
      <c r="A15" s="149"/>
      <c r="B15" s="148"/>
      <c r="C15" s="148"/>
      <c r="D15" s="148"/>
    </row>
    <row r="16" spans="1:4" x14ac:dyDescent="0.25">
      <c r="A16" s="150"/>
      <c r="B16" s="148"/>
      <c r="C16" s="148"/>
      <c r="D16" s="148"/>
    </row>
    <row r="17" spans="1:4" x14ac:dyDescent="0.25">
      <c r="A17" s="151" t="s">
        <v>556</v>
      </c>
      <c r="B17" s="66"/>
      <c r="C17" s="66"/>
      <c r="D17" s="66"/>
    </row>
    <row r="18" spans="1:4" x14ac:dyDescent="0.25">
      <c r="A18" s="152"/>
      <c r="B18" s="66"/>
      <c r="C18" s="66"/>
      <c r="D18" s="66"/>
    </row>
    <row r="19" spans="1:4" ht="15.75" thickBot="1" x14ac:dyDescent="0.3">
      <c r="A19" s="153"/>
      <c r="B19" s="154"/>
      <c r="C19" s="154"/>
      <c r="D19" s="154"/>
    </row>
    <row r="20" spans="1:4" ht="15.75" thickBot="1" x14ac:dyDescent="0.3">
      <c r="A20" s="155" t="s">
        <v>557</v>
      </c>
      <c r="B20" s="156"/>
      <c r="C20" s="156"/>
      <c r="D20" s="156"/>
    </row>
  </sheetData>
  <mergeCells count="3">
    <mergeCell ref="A1:C1"/>
    <mergeCell ref="A5:C5"/>
    <mergeCell ref="C7:D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selection activeCell="F23" sqref="F23"/>
    </sheetView>
  </sheetViews>
  <sheetFormatPr defaultRowHeight="15" x14ac:dyDescent="0.25"/>
  <cols>
    <col min="1" max="1" width="15.7109375" customWidth="1"/>
    <col min="2" max="2" width="14.85546875" customWidth="1"/>
  </cols>
  <sheetData>
    <row r="1" spans="1:12" x14ac:dyDescent="0.25">
      <c r="A1" s="157" t="s">
        <v>58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81" t="s">
        <v>558</v>
      </c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157" t="s">
        <v>559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60" x14ac:dyDescent="0.25">
      <c r="A7" s="158" t="s">
        <v>560</v>
      </c>
      <c r="B7" s="159" t="s">
        <v>561</v>
      </c>
      <c r="C7" s="160">
        <v>2004</v>
      </c>
      <c r="D7" s="161">
        <v>2005</v>
      </c>
      <c r="E7" s="161">
        <v>2006</v>
      </c>
      <c r="F7" s="161">
        <v>2007</v>
      </c>
      <c r="G7" s="161">
        <v>2008</v>
      </c>
      <c r="H7" s="162">
        <v>2010</v>
      </c>
      <c r="I7" s="162">
        <v>2011</v>
      </c>
      <c r="J7" s="163">
        <v>2014</v>
      </c>
      <c r="K7" s="163">
        <v>2015</v>
      </c>
      <c r="L7" s="163">
        <v>2016</v>
      </c>
    </row>
    <row r="8" spans="1:12" x14ac:dyDescent="0.25">
      <c r="A8" s="164"/>
      <c r="B8" s="165"/>
      <c r="C8" s="166"/>
      <c r="D8" s="167"/>
      <c r="E8" s="167"/>
      <c r="F8" s="168"/>
      <c r="G8" s="169"/>
      <c r="H8" s="146"/>
      <c r="I8" s="146"/>
      <c r="J8" s="170"/>
      <c r="K8" s="170"/>
      <c r="L8" s="170"/>
    </row>
    <row r="9" spans="1:12" x14ac:dyDescent="0.25">
      <c r="A9" s="171"/>
      <c r="B9" s="172"/>
      <c r="C9" s="173"/>
      <c r="D9" s="174"/>
      <c r="E9" s="175"/>
      <c r="F9" s="169"/>
      <c r="G9" s="169"/>
      <c r="H9" s="176"/>
      <c r="I9" s="176"/>
      <c r="J9" s="170"/>
      <c r="K9" s="170"/>
      <c r="L9" s="170"/>
    </row>
    <row r="10" spans="1:12" x14ac:dyDescent="0.25">
      <c r="A10" s="171"/>
      <c r="B10" s="172"/>
      <c r="C10" s="177"/>
      <c r="D10" s="178"/>
      <c r="E10" s="178"/>
      <c r="F10" s="169"/>
      <c r="G10" s="169"/>
      <c r="H10" s="146"/>
      <c r="I10" s="176"/>
      <c r="J10" s="170"/>
      <c r="K10" s="170"/>
      <c r="L10" s="170"/>
    </row>
    <row r="11" spans="1:12" ht="15.75" x14ac:dyDescent="0.25">
      <c r="A11" s="179" t="s">
        <v>557</v>
      </c>
      <c r="B11" s="180">
        <v>0</v>
      </c>
      <c r="C11" s="180">
        <v>0</v>
      </c>
      <c r="D11" s="180">
        <v>0</v>
      </c>
      <c r="E11" s="180">
        <v>0</v>
      </c>
      <c r="F11" s="180">
        <v>0</v>
      </c>
      <c r="G11" s="180">
        <v>0</v>
      </c>
      <c r="H11" s="180">
        <v>0</v>
      </c>
      <c r="I11" s="180">
        <v>0</v>
      </c>
      <c r="J11" s="180">
        <v>0</v>
      </c>
      <c r="K11" s="180">
        <v>0</v>
      </c>
      <c r="L11" s="181">
        <v>0</v>
      </c>
    </row>
    <row r="12" spans="1:12" x14ac:dyDescent="0.25">
      <c r="A12" s="182"/>
      <c r="B12" s="182"/>
      <c r="C12" s="182"/>
      <c r="D12" s="182"/>
      <c r="E12" s="182"/>
      <c r="F12" s="182"/>
      <c r="G12" s="182"/>
      <c r="H12" s="182"/>
      <c r="I12" s="182"/>
      <c r="J12" s="182"/>
      <c r="K12" s="183"/>
      <c r="L12" s="183"/>
    </row>
    <row r="13" spans="1:12" x14ac:dyDescent="0.25">
      <c r="A13" s="182"/>
      <c r="B13" s="182"/>
      <c r="C13" s="182"/>
      <c r="D13" s="182"/>
      <c r="E13" s="182"/>
      <c r="F13" s="182"/>
      <c r="G13" s="182"/>
      <c r="H13" s="182"/>
      <c r="I13" s="182"/>
      <c r="J13" s="182"/>
      <c r="K13" s="183"/>
      <c r="L13" s="183"/>
    </row>
    <row r="14" spans="1:12" x14ac:dyDescent="0.25">
      <c r="A14" s="184" t="s">
        <v>562</v>
      </c>
      <c r="B14" s="185"/>
      <c r="C14" s="185"/>
      <c r="D14" s="185"/>
      <c r="E14" s="185"/>
      <c r="F14" s="185"/>
      <c r="G14" s="185"/>
      <c r="H14" s="185"/>
      <c r="I14" s="185"/>
      <c r="J14" s="185"/>
      <c r="K14" s="185"/>
      <c r="L14" s="186"/>
    </row>
    <row r="15" spans="1:12" x14ac:dyDescent="0.25">
      <c r="A15" s="187"/>
      <c r="B15" s="188"/>
      <c r="C15" s="188"/>
      <c r="D15" s="188"/>
      <c r="E15" s="188"/>
      <c r="F15" s="188"/>
      <c r="G15" s="188"/>
      <c r="H15" s="188"/>
      <c r="I15" s="188"/>
      <c r="J15" s="188"/>
      <c r="K15" s="188"/>
      <c r="L15" s="189"/>
    </row>
    <row r="16" spans="1:12" x14ac:dyDescent="0.25">
      <c r="A16" s="129"/>
      <c r="B16" s="146"/>
      <c r="C16" s="169"/>
      <c r="D16" s="169"/>
      <c r="E16" s="169"/>
      <c r="F16" s="169"/>
      <c r="G16" s="190"/>
      <c r="H16" s="191"/>
      <c r="I16" s="191"/>
      <c r="J16" s="191"/>
      <c r="K16" s="191"/>
      <c r="L16" s="192"/>
    </row>
    <row r="17" spans="1:12" x14ac:dyDescent="0.25">
      <c r="A17" s="193"/>
      <c r="B17" s="194"/>
      <c r="C17" s="195"/>
      <c r="D17" s="195"/>
      <c r="E17" s="195"/>
      <c r="F17" s="195"/>
      <c r="G17" s="196"/>
      <c r="H17" s="194"/>
      <c r="I17" s="194"/>
      <c r="J17" s="194"/>
      <c r="K17" s="194"/>
      <c r="L17" s="194"/>
    </row>
    <row r="18" spans="1:12" ht="31.5" x14ac:dyDescent="0.25">
      <c r="A18" s="197" t="s">
        <v>557</v>
      </c>
      <c r="B18" s="198">
        <v>0</v>
      </c>
      <c r="C18" s="198">
        <v>0</v>
      </c>
      <c r="D18" s="198">
        <v>0</v>
      </c>
      <c r="E18" s="198">
        <v>0</v>
      </c>
      <c r="F18" s="198">
        <v>0</v>
      </c>
      <c r="G18" s="198">
        <v>0</v>
      </c>
      <c r="H18" s="198">
        <v>0</v>
      </c>
      <c r="I18" s="198">
        <v>0</v>
      </c>
      <c r="J18" s="198">
        <v>0</v>
      </c>
      <c r="K18" s="198">
        <v>0</v>
      </c>
      <c r="L18" s="198">
        <v>0</v>
      </c>
    </row>
  </sheetData>
  <mergeCells count="4">
    <mergeCell ref="A1:L1"/>
    <mergeCell ref="A5:L5"/>
    <mergeCell ref="A14:L15"/>
    <mergeCell ref="G16:L1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workbookViewId="0">
      <selection activeCell="P12" sqref="P12"/>
    </sheetView>
  </sheetViews>
  <sheetFormatPr defaultRowHeight="15" x14ac:dyDescent="0.25"/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99"/>
      <c r="J1" s="199"/>
      <c r="K1" s="1"/>
      <c r="L1" s="1"/>
      <c r="M1" s="1"/>
      <c r="N1" s="1"/>
      <c r="O1" s="200" t="s">
        <v>563</v>
      </c>
      <c r="P1" s="200"/>
    </row>
    <row r="2" spans="1:16" x14ac:dyDescent="0.25">
      <c r="A2" s="201" t="s">
        <v>564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</row>
    <row r="3" spans="1:16" ht="15.75" thickBot="1" x14ac:dyDescent="0.3">
      <c r="A3" s="1"/>
      <c r="B3" s="1"/>
      <c r="C3" s="1"/>
      <c r="D3" s="1"/>
      <c r="E3" s="1"/>
      <c r="F3" s="1"/>
      <c r="G3" s="1"/>
      <c r="H3" s="1"/>
      <c r="I3" s="202"/>
      <c r="J3" s="202"/>
      <c r="K3" s="1"/>
      <c r="L3" s="1"/>
      <c r="M3" s="1"/>
      <c r="N3" s="1"/>
      <c r="O3" s="203" t="s">
        <v>565</v>
      </c>
      <c r="P3" s="203"/>
    </row>
    <row r="4" spans="1:16" ht="23.25" thickBot="1" x14ac:dyDescent="0.3">
      <c r="A4" s="204" t="s">
        <v>4</v>
      </c>
      <c r="B4" s="205"/>
      <c r="C4" s="206"/>
      <c r="D4" s="207" t="s">
        <v>566</v>
      </c>
      <c r="E4" s="207" t="s">
        <v>567</v>
      </c>
      <c r="F4" s="207" t="s">
        <v>568</v>
      </c>
      <c r="G4" s="207" t="s">
        <v>569</v>
      </c>
      <c r="H4" s="207" t="s">
        <v>570</v>
      </c>
      <c r="I4" s="207" t="s">
        <v>571</v>
      </c>
      <c r="J4" s="207" t="s">
        <v>572</v>
      </c>
      <c r="K4" s="207" t="s">
        <v>573</v>
      </c>
      <c r="L4" s="207" t="s">
        <v>574</v>
      </c>
      <c r="M4" s="207" t="s">
        <v>575</v>
      </c>
      <c r="N4" s="207" t="s">
        <v>576</v>
      </c>
      <c r="O4" s="207" t="s">
        <v>577</v>
      </c>
      <c r="P4" s="208" t="s">
        <v>578</v>
      </c>
    </row>
    <row r="5" spans="1:16" x14ac:dyDescent="0.25">
      <c r="A5" s="209" t="s">
        <v>579</v>
      </c>
      <c r="B5" s="210" t="s">
        <v>550</v>
      </c>
      <c r="C5" s="211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3">
        <v>0</v>
      </c>
    </row>
    <row r="6" spans="1:16" x14ac:dyDescent="0.25">
      <c r="A6" s="214"/>
      <c r="B6" s="215" t="s">
        <v>580</v>
      </c>
      <c r="C6" s="216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3"/>
    </row>
    <row r="7" spans="1:16" x14ac:dyDescent="0.25">
      <c r="A7" s="214"/>
      <c r="B7" s="215" t="s">
        <v>581</v>
      </c>
      <c r="C7" s="216"/>
      <c r="D7" s="218"/>
      <c r="E7" s="218"/>
      <c r="F7" s="218"/>
      <c r="G7" s="218"/>
      <c r="H7" s="218"/>
      <c r="I7" s="218"/>
      <c r="J7" s="218"/>
      <c r="K7" s="218"/>
      <c r="L7" s="218"/>
      <c r="M7" s="218"/>
      <c r="N7" s="218"/>
      <c r="O7" s="218"/>
      <c r="P7" s="213"/>
    </row>
    <row r="8" spans="1:16" x14ac:dyDescent="0.25">
      <c r="A8" s="214"/>
      <c r="B8" s="219" t="s">
        <v>582</v>
      </c>
      <c r="C8" s="220"/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3"/>
    </row>
    <row r="9" spans="1:16" x14ac:dyDescent="0.25">
      <c r="A9" s="214"/>
      <c r="B9" s="215" t="s">
        <v>11</v>
      </c>
      <c r="C9" s="216"/>
      <c r="D9" s="217"/>
      <c r="E9" s="217"/>
      <c r="F9" s="217"/>
      <c r="G9" s="217"/>
      <c r="H9" s="217"/>
      <c r="I9" s="217"/>
      <c r="J9" s="217"/>
      <c r="K9" s="217"/>
      <c r="L9" s="217"/>
      <c r="M9" s="217"/>
      <c r="N9" s="217"/>
      <c r="O9" s="217"/>
      <c r="P9" s="221"/>
    </row>
    <row r="10" spans="1:16" x14ac:dyDescent="0.25">
      <c r="A10" s="214"/>
      <c r="B10" s="215" t="s">
        <v>583</v>
      </c>
      <c r="C10" s="216"/>
      <c r="D10" s="217"/>
      <c r="E10" s="217"/>
      <c r="F10" s="217"/>
      <c r="G10" s="217"/>
      <c r="H10" s="217"/>
      <c r="I10" s="217"/>
      <c r="J10" s="217"/>
      <c r="K10" s="217"/>
      <c r="L10" s="217"/>
      <c r="M10" s="217"/>
      <c r="N10" s="217"/>
      <c r="O10" s="217"/>
      <c r="P10" s="221"/>
    </row>
    <row r="11" spans="1:16" x14ac:dyDescent="0.25">
      <c r="A11" s="214"/>
      <c r="B11" s="215" t="s">
        <v>584</v>
      </c>
      <c r="C11" s="216"/>
      <c r="D11" s="217"/>
      <c r="E11" s="217"/>
      <c r="F11" s="217"/>
      <c r="G11" s="217"/>
      <c r="H11" s="217"/>
      <c r="I11" s="217"/>
      <c r="J11" s="217"/>
      <c r="K11" s="217"/>
      <c r="L11" s="217"/>
      <c r="M11" s="217"/>
      <c r="N11" s="217"/>
      <c r="O11" s="217"/>
      <c r="P11" s="221"/>
    </row>
    <row r="12" spans="1:16" x14ac:dyDescent="0.25">
      <c r="A12" s="214"/>
      <c r="B12" s="222" t="s">
        <v>15</v>
      </c>
      <c r="C12" s="223"/>
      <c r="D12" s="218">
        <v>46</v>
      </c>
      <c r="E12" s="218">
        <v>46</v>
      </c>
      <c r="F12" s="218">
        <v>46</v>
      </c>
      <c r="G12" s="218">
        <v>46</v>
      </c>
      <c r="H12" s="218">
        <v>46</v>
      </c>
      <c r="I12" s="218">
        <v>46</v>
      </c>
      <c r="J12" s="218">
        <v>45</v>
      </c>
      <c r="K12" s="218">
        <v>46</v>
      </c>
      <c r="L12" s="218">
        <v>46</v>
      </c>
      <c r="M12" s="218">
        <v>46</v>
      </c>
      <c r="N12" s="218">
        <v>45</v>
      </c>
      <c r="O12" s="218">
        <v>46</v>
      </c>
      <c r="P12" s="221">
        <v>550</v>
      </c>
    </row>
    <row r="13" spans="1:16" x14ac:dyDescent="0.25">
      <c r="A13" s="214"/>
      <c r="B13" s="224" t="s">
        <v>585</v>
      </c>
      <c r="C13" s="220"/>
      <c r="D13" s="217"/>
      <c r="E13" s="217"/>
      <c r="F13" s="217"/>
      <c r="G13" s="217"/>
      <c r="H13" s="217"/>
      <c r="I13" s="217"/>
      <c r="J13" s="217"/>
      <c r="K13" s="217"/>
      <c r="L13" s="217"/>
      <c r="M13" s="217"/>
      <c r="N13" s="217"/>
      <c r="O13" s="217"/>
      <c r="P13" s="221"/>
    </row>
    <row r="14" spans="1:16" x14ac:dyDescent="0.25">
      <c r="A14" s="214"/>
      <c r="B14" s="224" t="s">
        <v>586</v>
      </c>
      <c r="C14" s="216"/>
      <c r="D14" s="218">
        <v>2429</v>
      </c>
      <c r="E14" s="218">
        <v>2429</v>
      </c>
      <c r="F14" s="218">
        <v>2429</v>
      </c>
      <c r="G14" s="218">
        <v>2429</v>
      </c>
      <c r="H14" s="218">
        <v>2429</v>
      </c>
      <c r="I14" s="218">
        <v>2429</v>
      </c>
      <c r="J14" s="218">
        <v>2429</v>
      </c>
      <c r="K14" s="218">
        <v>2429</v>
      </c>
      <c r="L14" s="218">
        <v>2429</v>
      </c>
      <c r="M14" s="218">
        <v>2429</v>
      </c>
      <c r="N14" s="218">
        <v>2429</v>
      </c>
      <c r="O14" s="218">
        <v>2429</v>
      </c>
      <c r="P14" s="221">
        <v>29149</v>
      </c>
    </row>
    <row r="15" spans="1:16" x14ac:dyDescent="0.25">
      <c r="A15" s="214"/>
      <c r="B15" s="224" t="s">
        <v>587</v>
      </c>
      <c r="C15" s="216"/>
      <c r="D15" s="217"/>
      <c r="E15" s="217"/>
      <c r="F15" s="217"/>
      <c r="G15" s="217"/>
      <c r="H15" s="217"/>
      <c r="I15" s="217"/>
      <c r="J15" s="217"/>
      <c r="K15" s="217"/>
      <c r="L15" s="217"/>
      <c r="M15" s="217"/>
      <c r="N15" s="217"/>
      <c r="O15" s="217"/>
      <c r="P15" s="221"/>
    </row>
    <row r="16" spans="1:16" ht="15.75" thickBot="1" x14ac:dyDescent="0.3">
      <c r="A16" s="225" t="s">
        <v>588</v>
      </c>
      <c r="B16" s="226"/>
      <c r="C16" s="227"/>
      <c r="D16" s="228">
        <f>SUM(D6:D15)</f>
        <v>2475</v>
      </c>
      <c r="E16" s="228">
        <f>SUM(E5:E15)</f>
        <v>2475</v>
      </c>
      <c r="F16" s="228">
        <f t="shared" ref="F16:P16" si="0">SUM(F6:F15)</f>
        <v>2475</v>
      </c>
      <c r="G16" s="228">
        <f t="shared" si="0"/>
        <v>2475</v>
      </c>
      <c r="H16" s="228">
        <f t="shared" si="0"/>
        <v>2475</v>
      </c>
      <c r="I16" s="228">
        <f t="shared" si="0"/>
        <v>2475</v>
      </c>
      <c r="J16" s="228">
        <f t="shared" si="0"/>
        <v>2474</v>
      </c>
      <c r="K16" s="228">
        <f t="shared" si="0"/>
        <v>2475</v>
      </c>
      <c r="L16" s="228">
        <f t="shared" si="0"/>
        <v>2475</v>
      </c>
      <c r="M16" s="228">
        <f t="shared" si="0"/>
        <v>2475</v>
      </c>
      <c r="N16" s="228">
        <f t="shared" si="0"/>
        <v>2474</v>
      </c>
      <c r="O16" s="228">
        <f t="shared" si="0"/>
        <v>2475</v>
      </c>
      <c r="P16" s="229">
        <f t="shared" si="0"/>
        <v>29699</v>
      </c>
    </row>
    <row r="17" spans="1:16" x14ac:dyDescent="0.25">
      <c r="A17" s="230" t="s">
        <v>589</v>
      </c>
      <c r="B17" s="231" t="s">
        <v>551</v>
      </c>
      <c r="C17" s="232"/>
      <c r="D17" s="233"/>
      <c r="E17" s="234"/>
      <c r="F17" s="234"/>
      <c r="G17" s="234"/>
      <c r="H17" s="234"/>
      <c r="I17" s="234"/>
      <c r="J17" s="233"/>
      <c r="K17" s="234"/>
      <c r="L17" s="234"/>
      <c r="M17" s="234"/>
      <c r="N17" s="234"/>
      <c r="O17" s="234"/>
      <c r="P17" s="235">
        <v>0</v>
      </c>
    </row>
    <row r="18" spans="1:16" x14ac:dyDescent="0.25">
      <c r="A18" s="236"/>
      <c r="B18" s="219" t="s">
        <v>9</v>
      </c>
      <c r="C18" s="220"/>
      <c r="D18" s="217">
        <v>1508</v>
      </c>
      <c r="E18" s="217">
        <v>1508</v>
      </c>
      <c r="F18" s="217">
        <v>1508</v>
      </c>
      <c r="G18" s="217">
        <v>1507</v>
      </c>
      <c r="H18" s="217">
        <v>1508</v>
      </c>
      <c r="I18" s="217">
        <v>1508</v>
      </c>
      <c r="J18" s="217">
        <v>1508</v>
      </c>
      <c r="K18" s="217">
        <v>1507</v>
      </c>
      <c r="L18" s="217">
        <v>1508</v>
      </c>
      <c r="M18" s="217">
        <v>1508</v>
      </c>
      <c r="N18" s="217">
        <v>1508</v>
      </c>
      <c r="O18" s="217">
        <v>1508</v>
      </c>
      <c r="P18" s="213">
        <v>18094</v>
      </c>
    </row>
    <row r="19" spans="1:16" x14ac:dyDescent="0.25">
      <c r="A19" s="214"/>
      <c r="B19" s="215" t="s">
        <v>590</v>
      </c>
      <c r="C19" s="216"/>
      <c r="D19" s="217">
        <v>410</v>
      </c>
      <c r="E19" s="217">
        <v>410</v>
      </c>
      <c r="F19" s="217">
        <v>410</v>
      </c>
      <c r="G19" s="217">
        <v>410</v>
      </c>
      <c r="H19" s="217">
        <v>410</v>
      </c>
      <c r="I19" s="217">
        <v>410</v>
      </c>
      <c r="J19" s="217">
        <v>410</v>
      </c>
      <c r="K19" s="217">
        <v>411</v>
      </c>
      <c r="L19" s="217">
        <v>410</v>
      </c>
      <c r="M19" s="217">
        <v>411</v>
      </c>
      <c r="N19" s="217">
        <v>410</v>
      </c>
      <c r="O19" s="217">
        <v>410</v>
      </c>
      <c r="P19" s="213">
        <v>4925</v>
      </c>
    </row>
    <row r="20" spans="1:16" x14ac:dyDescent="0.25">
      <c r="A20" s="214"/>
      <c r="B20" s="215" t="s">
        <v>591</v>
      </c>
      <c r="C20" s="216"/>
      <c r="D20" s="217">
        <v>30</v>
      </c>
      <c r="E20" s="217">
        <v>30</v>
      </c>
      <c r="F20" s="217">
        <v>30</v>
      </c>
      <c r="G20" s="217">
        <v>31</v>
      </c>
      <c r="H20" s="217">
        <v>30</v>
      </c>
      <c r="I20" s="217">
        <v>30</v>
      </c>
      <c r="J20" s="217">
        <v>30</v>
      </c>
      <c r="K20" s="217">
        <v>31</v>
      </c>
      <c r="L20" s="217">
        <v>30</v>
      </c>
      <c r="M20" s="217">
        <v>30</v>
      </c>
      <c r="N20" s="217">
        <v>31</v>
      </c>
      <c r="O20" s="217">
        <v>30</v>
      </c>
      <c r="P20" s="213">
        <v>3630</v>
      </c>
    </row>
    <row r="21" spans="1:16" x14ac:dyDescent="0.25">
      <c r="A21" s="214"/>
      <c r="B21" s="215" t="s">
        <v>592</v>
      </c>
      <c r="C21" s="216"/>
      <c r="D21" s="217">
        <v>276</v>
      </c>
      <c r="E21" s="217">
        <v>276</v>
      </c>
      <c r="F21" s="217">
        <v>376</v>
      </c>
      <c r="G21" s="217">
        <v>376</v>
      </c>
      <c r="H21" s="217">
        <v>275</v>
      </c>
      <c r="I21" s="217">
        <v>176</v>
      </c>
      <c r="J21" s="217">
        <v>176</v>
      </c>
      <c r="K21" s="217">
        <v>175</v>
      </c>
      <c r="L21" s="217">
        <v>376</v>
      </c>
      <c r="M21" s="217">
        <v>276</v>
      </c>
      <c r="N21" s="217">
        <v>276</v>
      </c>
      <c r="O21" s="217">
        <v>275</v>
      </c>
      <c r="P21" s="213">
        <v>3050</v>
      </c>
    </row>
    <row r="22" spans="1:16" x14ac:dyDescent="0.25">
      <c r="A22" s="214"/>
      <c r="B22" s="215" t="s">
        <v>593</v>
      </c>
      <c r="C22" s="216"/>
      <c r="D22" s="217"/>
      <c r="E22" s="217"/>
      <c r="F22" s="217"/>
      <c r="G22" s="217"/>
      <c r="H22" s="217"/>
      <c r="I22" s="217"/>
      <c r="J22" s="217"/>
      <c r="K22" s="217"/>
      <c r="L22" s="217"/>
      <c r="M22" s="217"/>
      <c r="N22" s="217"/>
      <c r="O22" s="217"/>
      <c r="P22" s="213"/>
    </row>
    <row r="23" spans="1:16" x14ac:dyDescent="0.25">
      <c r="A23" s="214"/>
      <c r="B23" s="215" t="s">
        <v>32</v>
      </c>
      <c r="C23" s="216"/>
      <c r="D23" s="217"/>
      <c r="E23" s="217"/>
      <c r="F23" s="217"/>
      <c r="G23" s="217"/>
      <c r="H23" s="217"/>
      <c r="I23" s="217"/>
      <c r="J23" s="217"/>
      <c r="K23" s="217"/>
      <c r="L23" s="217"/>
      <c r="M23" s="217"/>
      <c r="N23" s="217"/>
      <c r="O23" s="217"/>
      <c r="P23" s="213"/>
    </row>
    <row r="24" spans="1:16" x14ac:dyDescent="0.25">
      <c r="A24" s="214"/>
      <c r="B24" s="215" t="s">
        <v>36</v>
      </c>
      <c r="C24" s="216"/>
      <c r="D24" s="217"/>
      <c r="E24" s="218"/>
      <c r="F24" s="218"/>
      <c r="G24" s="218"/>
      <c r="H24" s="218"/>
      <c r="I24" s="218"/>
      <c r="J24" s="218"/>
      <c r="K24" s="218"/>
      <c r="L24" s="218"/>
      <c r="M24" s="218"/>
      <c r="N24" s="218"/>
      <c r="O24" s="218"/>
      <c r="P24" s="213"/>
    </row>
    <row r="25" spans="1:16" x14ac:dyDescent="0.25">
      <c r="A25" s="214"/>
      <c r="B25" s="216" t="s">
        <v>594</v>
      </c>
      <c r="C25" s="1"/>
      <c r="D25" s="217"/>
      <c r="E25" s="217"/>
      <c r="F25" s="217"/>
      <c r="G25" s="217"/>
      <c r="H25" s="217"/>
      <c r="I25" s="218"/>
      <c r="J25" s="217"/>
      <c r="K25" s="217"/>
      <c r="L25" s="217"/>
      <c r="M25" s="217"/>
      <c r="N25" s="217"/>
      <c r="O25" s="217"/>
      <c r="P25" s="213"/>
    </row>
    <row r="26" spans="1:16" ht="15.75" thickBot="1" x14ac:dyDescent="0.3">
      <c r="A26" s="237"/>
      <c r="B26" s="238"/>
      <c r="C26" s="239"/>
      <c r="D26" s="240"/>
      <c r="E26" s="240"/>
      <c r="F26" s="240"/>
      <c r="G26" s="240"/>
      <c r="H26" s="240"/>
      <c r="I26" s="240"/>
      <c r="J26" s="240"/>
      <c r="K26" s="240"/>
      <c r="L26" s="240"/>
      <c r="M26" s="240"/>
      <c r="N26" s="240"/>
      <c r="O26" s="240"/>
      <c r="P26" s="213"/>
    </row>
    <row r="27" spans="1:16" ht="15.75" thickBot="1" x14ac:dyDescent="0.3">
      <c r="A27" s="241" t="s">
        <v>595</v>
      </c>
      <c r="B27" s="242"/>
      <c r="C27" s="243"/>
      <c r="D27" s="244">
        <f t="shared" ref="D27:P27" si="1">SUM(D18:D26)</f>
        <v>2224</v>
      </c>
      <c r="E27" s="244">
        <f t="shared" si="1"/>
        <v>2224</v>
      </c>
      <c r="F27" s="244">
        <f t="shared" si="1"/>
        <v>2324</v>
      </c>
      <c r="G27" s="244">
        <f t="shared" si="1"/>
        <v>2324</v>
      </c>
      <c r="H27" s="244">
        <f t="shared" si="1"/>
        <v>2223</v>
      </c>
      <c r="I27" s="244">
        <f t="shared" si="1"/>
        <v>2124</v>
      </c>
      <c r="J27" s="244">
        <f t="shared" si="1"/>
        <v>2124</v>
      </c>
      <c r="K27" s="244">
        <f t="shared" si="1"/>
        <v>2124</v>
      </c>
      <c r="L27" s="244">
        <f t="shared" si="1"/>
        <v>2324</v>
      </c>
      <c r="M27" s="244">
        <f t="shared" si="1"/>
        <v>2225</v>
      </c>
      <c r="N27" s="244">
        <f t="shared" si="1"/>
        <v>2225</v>
      </c>
      <c r="O27" s="244">
        <f t="shared" si="1"/>
        <v>2223</v>
      </c>
      <c r="P27" s="245">
        <f t="shared" si="1"/>
        <v>29699</v>
      </c>
    </row>
  </sheetData>
  <mergeCells count="9">
    <mergeCell ref="B12:C12"/>
    <mergeCell ref="A16:C16"/>
    <mergeCell ref="A27:C27"/>
    <mergeCell ref="I1:J1"/>
    <mergeCell ref="O1:P1"/>
    <mergeCell ref="A2:P2"/>
    <mergeCell ref="I3:J3"/>
    <mergeCell ref="O3:P3"/>
    <mergeCell ref="A4:C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>
      <selection activeCell="H20" sqref="H20"/>
    </sheetView>
  </sheetViews>
  <sheetFormatPr defaultRowHeight="15" x14ac:dyDescent="0.25"/>
  <cols>
    <col min="1" max="1" width="32.28515625" bestFit="1" customWidth="1"/>
    <col min="2" max="2" width="36.140625" customWidth="1"/>
  </cols>
  <sheetData>
    <row r="1" spans="1:2" x14ac:dyDescent="0.25">
      <c r="A1" s="157" t="s">
        <v>58</v>
      </c>
      <c r="B1" s="157"/>
    </row>
    <row r="2" spans="1:2" x14ac:dyDescent="0.25">
      <c r="A2" s="1"/>
      <c r="B2" s="1"/>
    </row>
    <row r="3" spans="1:2" x14ac:dyDescent="0.25">
      <c r="A3" s="1"/>
      <c r="B3" s="81" t="s">
        <v>596</v>
      </c>
    </row>
    <row r="4" spans="1:2" x14ac:dyDescent="0.25">
      <c r="A4" s="1"/>
      <c r="B4" s="1"/>
    </row>
    <row r="5" spans="1:2" ht="16.5" x14ac:dyDescent="0.25">
      <c r="A5" s="246" t="s">
        <v>597</v>
      </c>
      <c r="B5" s="246"/>
    </row>
    <row r="6" spans="1:2" x14ac:dyDescent="0.25">
      <c r="A6" s="247"/>
      <c r="B6" s="1"/>
    </row>
    <row r="7" spans="1:2" x14ac:dyDescent="0.25">
      <c r="A7" s="248" t="s">
        <v>598</v>
      </c>
      <c r="B7" s="249" t="s">
        <v>599</v>
      </c>
    </row>
    <row r="8" spans="1:2" x14ac:dyDescent="0.25">
      <c r="A8" s="250" t="s">
        <v>600</v>
      </c>
      <c r="B8" s="251"/>
    </row>
    <row r="9" spans="1:2" x14ac:dyDescent="0.25">
      <c r="A9" s="151" t="s">
        <v>601</v>
      </c>
      <c r="B9" s="252"/>
    </row>
    <row r="10" spans="1:2" x14ac:dyDescent="0.25">
      <c r="A10" s="151" t="s">
        <v>602</v>
      </c>
      <c r="B10" s="252"/>
    </row>
    <row r="11" spans="1:2" x14ac:dyDescent="0.25">
      <c r="A11" s="151" t="s">
        <v>603</v>
      </c>
      <c r="B11" s="252"/>
    </row>
    <row r="12" spans="1:2" x14ac:dyDescent="0.25">
      <c r="A12" s="151" t="s">
        <v>604</v>
      </c>
      <c r="B12" s="252"/>
    </row>
    <row r="13" spans="1:2" x14ac:dyDescent="0.25">
      <c r="A13" s="151" t="s">
        <v>605</v>
      </c>
      <c r="B13" s="252"/>
    </row>
    <row r="14" spans="1:2" x14ac:dyDescent="0.25">
      <c r="A14" s="151" t="s">
        <v>449</v>
      </c>
      <c r="B14" s="252">
        <v>21596</v>
      </c>
    </row>
    <row r="15" spans="1:2" x14ac:dyDescent="0.25">
      <c r="A15" s="253" t="s">
        <v>606</v>
      </c>
      <c r="B15" s="254">
        <v>2536</v>
      </c>
    </row>
    <row r="16" spans="1:2" x14ac:dyDescent="0.25">
      <c r="A16" s="253" t="s">
        <v>607</v>
      </c>
      <c r="B16" s="254"/>
    </row>
    <row r="17" spans="1:2" x14ac:dyDescent="0.25">
      <c r="A17" s="253" t="s">
        <v>608</v>
      </c>
      <c r="B17" s="254"/>
    </row>
    <row r="18" spans="1:2" x14ac:dyDescent="0.25">
      <c r="A18" s="253" t="s">
        <v>609</v>
      </c>
      <c r="B18" s="254"/>
    </row>
    <row r="19" spans="1:2" x14ac:dyDescent="0.25">
      <c r="A19" s="255" t="s">
        <v>610</v>
      </c>
      <c r="B19" s="256"/>
    </row>
    <row r="20" spans="1:2" x14ac:dyDescent="0.25">
      <c r="A20" s="253" t="s">
        <v>611</v>
      </c>
      <c r="B20" s="254">
        <f>SUM(B8:B19)</f>
        <v>24132</v>
      </c>
    </row>
    <row r="21" spans="1:2" x14ac:dyDescent="0.25">
      <c r="A21" s="151" t="s">
        <v>612</v>
      </c>
      <c r="B21" s="252"/>
    </row>
    <row r="22" spans="1:2" x14ac:dyDescent="0.25">
      <c r="A22" s="145" t="s">
        <v>613</v>
      </c>
      <c r="B22" s="257">
        <f>SUM(B20:B21)</f>
        <v>24132</v>
      </c>
    </row>
  </sheetData>
  <mergeCells count="2">
    <mergeCell ref="A1:B1"/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13</vt:i4>
      </vt:variant>
    </vt:vector>
  </HeadingPairs>
  <TitlesOfParts>
    <vt:vector size="13" baseType="lpstr">
      <vt:lpstr>1.sz.melléklet</vt:lpstr>
      <vt:lpstr>2.sz.melléklet</vt:lpstr>
      <vt:lpstr>3.sz.melléklet</vt:lpstr>
      <vt:lpstr>4.sz.melléklet</vt:lpstr>
      <vt:lpstr>5.sz.melléklet</vt:lpstr>
      <vt:lpstr>6.sz.melléklet</vt:lpstr>
      <vt:lpstr>7.sz.melléklet</vt:lpstr>
      <vt:lpstr>8.sz.melléklet</vt:lpstr>
      <vt:lpstr>9.sz.melléklet</vt:lpstr>
      <vt:lpstr>10.sz.melléklet</vt:lpstr>
      <vt:lpstr>11.sz.melléklet</vt:lpstr>
      <vt:lpstr>12.sz.melléklet</vt:lpstr>
      <vt:lpstr>13.sz.melléklet</vt:lpstr>
    </vt:vector>
  </TitlesOfParts>
  <Company>ÖNKORMÁNYZAT FELSŐSZENTIVÁN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ÖNKORMÁNYZAT FELSŐSZENTIVÁN</dc:creator>
  <cp:lastModifiedBy>SZANDIKA</cp:lastModifiedBy>
  <cp:lastPrinted>2015-03-17T13:46:45Z</cp:lastPrinted>
  <dcterms:created xsi:type="dcterms:W3CDTF">2014-03-31T07:49:34Z</dcterms:created>
  <dcterms:modified xsi:type="dcterms:W3CDTF">2016-03-29T12:39:29Z</dcterms:modified>
</cp:coreProperties>
</file>