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995" activeTab="0"/>
  </bookViews>
  <sheets>
    <sheet name="4.melléklet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<sst xmlns="http://schemas.openxmlformats.org/spreadsheetml/2006/main" count="32" uniqueCount="27">
  <si>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e Ft-ban</t>
  </si>
  <si>
    <t>Megnevezés</t>
  </si>
  <si>
    <t>2013.eredeti ei.</t>
  </si>
  <si>
    <t>2013.módosított ei.</t>
  </si>
  <si>
    <t>2013.tény</t>
  </si>
  <si>
    <t>%</t>
  </si>
  <si>
    <t>Bevételek</t>
  </si>
  <si>
    <t>Felhalmozási és tőkejellegű bevételek</t>
  </si>
  <si>
    <t>vizi közmű koncessziós díj</t>
  </si>
  <si>
    <t>Támogatás értékű felhalm.-i bevétel</t>
  </si>
  <si>
    <t>Leader-Erdei Iskola pályázati bevétel</t>
  </si>
  <si>
    <t>Leader-Térfigyelő kamerarendszer</t>
  </si>
  <si>
    <t>Tám.értékű beruh-i bev. fejezeti kez.-ű e.i-tól hazai prog-ra</t>
  </si>
  <si>
    <t>Bevételek összesen:</t>
  </si>
  <si>
    <t>Kiadások</t>
  </si>
  <si>
    <t>Önkormányzati forrás</t>
  </si>
  <si>
    <t>Külső forrás</t>
  </si>
  <si>
    <t>Felújítások</t>
  </si>
  <si>
    <t>Beruházások</t>
  </si>
  <si>
    <t>Erdei Iskola</t>
  </si>
  <si>
    <t>Energetikai beruházás</t>
  </si>
  <si>
    <t>Járművek vásárlása, értékesítése</t>
  </si>
  <si>
    <t>Térfigyelő kamerarendszer kiépítése</t>
  </si>
  <si>
    <t>Gépek, berendezések vásárlása</t>
  </si>
  <si>
    <t>Tám.ért.felhalm.-i kiadás helyi önk.-nak ( konc.díj átadása)</t>
  </si>
  <si>
    <t>Tartós részesedés vásárlása (Marcali Közszolgáltató..)</t>
  </si>
  <si>
    <t>Kiadások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</si>
</sst>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8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0"/>
      <name val="Arial"/>
      <family val="2"/>
    </font>
    <font>
      <sz val="10"/>
      <name val="Arial CE"/>
      <family val="0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9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17" borderId="7" applyNumberFormat="0" applyFon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6" fillId="4" borderId="0" applyNumberFormat="0" applyBorder="0" applyAlignment="0" applyProtection="0"/>
    <xf numFmtId="0" fontId="20" fillId="22" borderId="8" applyNumberFormat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8" borderId="10" xfId="0" applyFont="1" applyFill="1" applyBorder="1" applyAlignment="1">
      <alignment horizontal="center" vertical="center"/>
    </xf>
    <xf numFmtId="9" fontId="4" fillId="8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10" xfId="0" applyFont="1" applyBorder="1" applyAlignment="1">
      <alignment vertical="center"/>
    </xf>
    <xf numFmtId="9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9" fontId="1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6" fillId="8" borderId="10" xfId="0" applyFont="1" applyFill="1" applyBorder="1" applyAlignment="1">
      <alignment horizontal="left" vertical="center"/>
    </xf>
    <xf numFmtId="9" fontId="8" fillId="8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9" fontId="5" fillId="24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9" fontId="1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6" fillId="8" borderId="10" xfId="0" applyFont="1" applyFill="1" applyBorder="1" applyAlignment="1">
      <alignment vertical="center"/>
    </xf>
    <xf numFmtId="9" fontId="1" fillId="0" borderId="0" xfId="0" applyNumberFormat="1" applyFont="1" applyAlignment="1">
      <alignment horizontal="center" vertical="center"/>
    </xf>
    <xf numFmtId="9" fontId="11" fillId="0" borderId="0" xfId="0" applyNumberFormat="1" applyFont="1" applyAlignment="1">
      <alignment horizontal="right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3" fontId="4" fillId="8" borderId="11" xfId="0" applyNumberFormat="1" applyFont="1" applyFill="1" applyBorder="1" applyAlignment="1">
      <alignment horizontal="center" vertical="center" wrapText="1"/>
    </xf>
    <xf numFmtId="3" fontId="4" fillId="8" borderId="12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3" fontId="7" fillId="24" borderId="11" xfId="0" applyNumberFormat="1" applyFont="1" applyFill="1" applyBorder="1" applyAlignment="1">
      <alignment horizontal="right" vertical="center"/>
    </xf>
    <xf numFmtId="3" fontId="7" fillId="24" borderId="12" xfId="0" applyNumberFormat="1" applyFont="1" applyFill="1" applyBorder="1" applyAlignment="1">
      <alignment horizontal="right" vertical="center"/>
    </xf>
    <xf numFmtId="3" fontId="7" fillId="0" borderId="11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7" fillId="24" borderId="14" xfId="0" applyNumberFormat="1" applyFont="1" applyFill="1" applyBorder="1" applyAlignment="1">
      <alignment horizontal="right" vertical="center"/>
    </xf>
    <xf numFmtId="3" fontId="7" fillId="24" borderId="15" xfId="0" applyNumberFormat="1" applyFont="1" applyFill="1" applyBorder="1" applyAlignment="1">
      <alignment horizontal="right" vertical="center"/>
    </xf>
    <xf numFmtId="3" fontId="6" fillId="8" borderId="11" xfId="0" applyNumberFormat="1" applyFont="1" applyFill="1" applyBorder="1" applyAlignment="1">
      <alignment horizontal="center" vertical="center"/>
    </xf>
    <xf numFmtId="3" fontId="6" fillId="8" borderId="12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34.421875" style="1" customWidth="1"/>
    <col min="2" max="7" width="12.7109375" style="1" customWidth="1"/>
    <col min="8" max="8" width="12.8515625" style="27" customWidth="1"/>
  </cols>
  <sheetData>
    <row r="1" ht="26.25" customHeight="1">
      <c r="H1" s="28" t="s">
        <v>0</v>
      </c>
    </row>
    <row r="2" spans="1:15" ht="28.5" customHeight="1">
      <c r="A2" s="2" t="s">
        <v>1</v>
      </c>
      <c r="B2" s="31" t="s">
        <v>2</v>
      </c>
      <c r="C2" s="32"/>
      <c r="D2" s="31" t="s">
        <v>3</v>
      </c>
      <c r="E2" s="32"/>
      <c r="F2" s="33" t="s">
        <v>4</v>
      </c>
      <c r="G2" s="34"/>
      <c r="H2" s="3" t="s">
        <v>5</v>
      </c>
      <c r="J2" s="4"/>
      <c r="K2" s="4"/>
      <c r="L2" s="4"/>
      <c r="M2" s="4"/>
      <c r="N2" s="4"/>
      <c r="O2" s="4"/>
    </row>
    <row r="3" spans="1:15" ht="18.75" customHeight="1">
      <c r="A3" s="35" t="s">
        <v>6</v>
      </c>
      <c r="B3" s="36"/>
      <c r="C3" s="36"/>
      <c r="D3" s="36"/>
      <c r="E3" s="36"/>
      <c r="F3" s="36"/>
      <c r="G3" s="36"/>
      <c r="H3" s="37"/>
      <c r="J3" s="4"/>
      <c r="K3" s="4"/>
      <c r="L3" s="4"/>
      <c r="M3" s="4"/>
      <c r="N3" s="4"/>
      <c r="O3" s="4"/>
    </row>
    <row r="4" spans="1:15" ht="23.25" customHeight="1">
      <c r="A4" s="5" t="s">
        <v>7</v>
      </c>
      <c r="B4" s="29">
        <f>SUM(B5)</f>
        <v>3900</v>
      </c>
      <c r="C4" s="30"/>
      <c r="D4" s="29">
        <f>SUM(D5)</f>
        <v>3455</v>
      </c>
      <c r="E4" s="30"/>
      <c r="F4" s="29">
        <f>SUM(F5)</f>
        <v>1874</v>
      </c>
      <c r="G4" s="30"/>
      <c r="H4" s="6">
        <f aca="true" t="shared" si="0" ref="H4:H10">F4/B4</f>
        <v>0.4805128205128205</v>
      </c>
      <c r="J4" s="4"/>
      <c r="K4" s="4"/>
      <c r="L4" s="4"/>
      <c r="M4" s="4"/>
      <c r="N4" s="4"/>
      <c r="O4" s="4"/>
    </row>
    <row r="5" spans="1:15" ht="18.75" customHeight="1">
      <c r="A5" s="7" t="s">
        <v>8</v>
      </c>
      <c r="B5" s="38">
        <v>3900</v>
      </c>
      <c r="C5" s="39"/>
      <c r="D5" s="38">
        <v>3455</v>
      </c>
      <c r="E5" s="39"/>
      <c r="F5" s="40">
        <v>1874</v>
      </c>
      <c r="G5" s="41"/>
      <c r="H5" s="8">
        <f t="shared" si="0"/>
        <v>0.4805128205128205</v>
      </c>
      <c r="J5" s="4"/>
      <c r="K5" s="4"/>
      <c r="L5" s="4"/>
      <c r="M5" s="4"/>
      <c r="N5" s="4"/>
      <c r="O5" s="4"/>
    </row>
    <row r="6" spans="1:8" ht="23.25" customHeight="1">
      <c r="A6" s="9" t="s">
        <v>9</v>
      </c>
      <c r="B6" s="29">
        <f>SUM(B7:C9)</f>
        <v>9216</v>
      </c>
      <c r="C6" s="30"/>
      <c r="D6" s="29">
        <f>SUM(D7:E9)</f>
        <v>6033</v>
      </c>
      <c r="E6" s="30"/>
      <c r="F6" s="29">
        <f>SUM(F7:G9)</f>
        <v>5712</v>
      </c>
      <c r="G6" s="30"/>
      <c r="H6" s="6">
        <f t="shared" si="0"/>
        <v>0.6197916666666666</v>
      </c>
    </row>
    <row r="7" spans="1:8" ht="18.75" customHeight="1">
      <c r="A7" s="7" t="s">
        <v>10</v>
      </c>
      <c r="B7" s="42">
        <v>4344</v>
      </c>
      <c r="C7" s="43"/>
      <c r="D7" s="38">
        <v>0</v>
      </c>
      <c r="E7" s="39"/>
      <c r="F7" s="40">
        <v>0</v>
      </c>
      <c r="G7" s="41"/>
      <c r="H7" s="8">
        <f t="shared" si="0"/>
        <v>0</v>
      </c>
    </row>
    <row r="8" spans="1:8" ht="18.75" customHeight="1">
      <c r="A8" s="10" t="s">
        <v>11</v>
      </c>
      <c r="B8" s="38">
        <v>1784</v>
      </c>
      <c r="C8" s="39"/>
      <c r="D8" s="38">
        <v>1784</v>
      </c>
      <c r="E8" s="39"/>
      <c r="F8" s="40">
        <v>1784</v>
      </c>
      <c r="G8" s="41"/>
      <c r="H8" s="8">
        <f t="shared" si="0"/>
        <v>1</v>
      </c>
    </row>
    <row r="9" spans="1:8" ht="34.5" customHeight="1">
      <c r="A9" s="11" t="s">
        <v>12</v>
      </c>
      <c r="B9" s="44">
        <v>3088</v>
      </c>
      <c r="C9" s="45"/>
      <c r="D9" s="38">
        <v>4249</v>
      </c>
      <c r="E9" s="39"/>
      <c r="F9" s="46">
        <v>3928</v>
      </c>
      <c r="G9" s="47"/>
      <c r="H9" s="8">
        <f t="shared" si="0"/>
        <v>1.2720207253886011</v>
      </c>
    </row>
    <row r="10" spans="1:8" ht="22.5" customHeight="1">
      <c r="A10" s="12" t="s">
        <v>13</v>
      </c>
      <c r="B10" s="48">
        <f>SUM(B4+B6)</f>
        <v>13116</v>
      </c>
      <c r="C10" s="49"/>
      <c r="D10" s="48">
        <f>SUM(D4+D6)</f>
        <v>9488</v>
      </c>
      <c r="E10" s="49"/>
      <c r="F10" s="48">
        <f>SUM(F4+F6)</f>
        <v>7586</v>
      </c>
      <c r="G10" s="49"/>
      <c r="H10" s="13">
        <f t="shared" si="0"/>
        <v>0.5783775541323575</v>
      </c>
    </row>
    <row r="11" spans="1:8" ht="18.75" customHeight="1">
      <c r="A11" s="50" t="s">
        <v>14</v>
      </c>
      <c r="B11" s="51"/>
      <c r="C11" s="51"/>
      <c r="D11" s="51"/>
      <c r="E11" s="51"/>
      <c r="F11" s="51"/>
      <c r="G11" s="51"/>
      <c r="H11" s="52"/>
    </row>
    <row r="12" spans="1:8" ht="33" customHeight="1">
      <c r="A12" s="14"/>
      <c r="B12" s="15" t="s">
        <v>15</v>
      </c>
      <c r="C12" s="16" t="s">
        <v>16</v>
      </c>
      <c r="D12" s="15" t="s">
        <v>15</v>
      </c>
      <c r="E12" s="16" t="s">
        <v>16</v>
      </c>
      <c r="F12" s="15" t="s">
        <v>15</v>
      </c>
      <c r="G12" s="16" t="s">
        <v>16</v>
      </c>
      <c r="H12" s="17" t="s">
        <v>5</v>
      </c>
    </row>
    <row r="13" spans="1:8" ht="19.5" customHeight="1">
      <c r="A13" s="18" t="s">
        <v>17</v>
      </c>
      <c r="B13" s="53">
        <v>0</v>
      </c>
      <c r="C13" s="54"/>
      <c r="D13" s="53">
        <v>0</v>
      </c>
      <c r="E13" s="54"/>
      <c r="F13" s="53">
        <v>0</v>
      </c>
      <c r="G13" s="54"/>
      <c r="H13" s="19"/>
    </row>
    <row r="14" spans="1:8" ht="18.75" customHeight="1">
      <c r="A14" s="18" t="s">
        <v>18</v>
      </c>
      <c r="B14" s="29">
        <f>SUM(B15:C19)</f>
        <v>11916</v>
      </c>
      <c r="C14" s="30"/>
      <c r="D14" s="29">
        <f>SUM(D15:E19)</f>
        <v>8288</v>
      </c>
      <c r="E14" s="30"/>
      <c r="F14" s="55">
        <f>SUM(F15:G19)</f>
        <v>5069</v>
      </c>
      <c r="G14" s="56"/>
      <c r="H14" s="6">
        <f>F14/B14</f>
        <v>0.4253944276602887</v>
      </c>
    </row>
    <row r="15" spans="1:8" ht="18.75" customHeight="1">
      <c r="A15" s="5" t="s">
        <v>19</v>
      </c>
      <c r="B15" s="20">
        <v>677</v>
      </c>
      <c r="C15" s="20">
        <v>2506</v>
      </c>
      <c r="D15" s="20">
        <v>0</v>
      </c>
      <c r="E15" s="20">
        <v>0</v>
      </c>
      <c r="F15" s="21">
        <v>0</v>
      </c>
      <c r="G15" s="21">
        <v>0</v>
      </c>
      <c r="H15" s="19">
        <f>F15/B15</f>
        <v>0</v>
      </c>
    </row>
    <row r="16" spans="1:8" ht="18.75" customHeight="1">
      <c r="A16" s="5" t="s">
        <v>20</v>
      </c>
      <c r="B16" s="20">
        <v>2540</v>
      </c>
      <c r="C16" s="20">
        <v>0</v>
      </c>
      <c r="D16" s="20">
        <v>2540</v>
      </c>
      <c r="E16" s="20">
        <v>0</v>
      </c>
      <c r="F16" s="21">
        <v>0</v>
      </c>
      <c r="G16" s="22">
        <v>0</v>
      </c>
      <c r="H16" s="19">
        <f>F16/B16</f>
        <v>0</v>
      </c>
    </row>
    <row r="17" spans="1:8" ht="18.75" customHeight="1">
      <c r="A17" s="5" t="s">
        <v>21</v>
      </c>
      <c r="B17" s="20">
        <v>1270</v>
      </c>
      <c r="C17" s="20">
        <v>0</v>
      </c>
      <c r="D17" s="20">
        <v>1270</v>
      </c>
      <c r="E17" s="20">
        <v>0</v>
      </c>
      <c r="F17" s="21">
        <v>459</v>
      </c>
      <c r="G17" s="22">
        <v>1700</v>
      </c>
      <c r="H17" s="19">
        <f>(F17+G17)/(B17+C17)</f>
        <v>1.7</v>
      </c>
    </row>
    <row r="18" spans="1:8" ht="18.75" customHeight="1">
      <c r="A18" s="5" t="s">
        <v>22</v>
      </c>
      <c r="B18" s="20">
        <v>482</v>
      </c>
      <c r="C18" s="20">
        <v>1784</v>
      </c>
      <c r="D18" s="20">
        <v>482</v>
      </c>
      <c r="E18" s="20">
        <v>1784</v>
      </c>
      <c r="F18" s="21">
        <v>304</v>
      </c>
      <c r="G18" s="22">
        <v>1784</v>
      </c>
      <c r="H18" s="19">
        <f>(F18+G18)/(B18+C18)</f>
        <v>0.9214474845542807</v>
      </c>
    </row>
    <row r="19" spans="1:8" ht="18.75" customHeight="1">
      <c r="A19" s="5" t="s">
        <v>23</v>
      </c>
      <c r="B19" s="20">
        <v>0</v>
      </c>
      <c r="C19" s="20">
        <v>2657</v>
      </c>
      <c r="D19" s="20">
        <v>0</v>
      </c>
      <c r="E19" s="20">
        <v>2212</v>
      </c>
      <c r="F19" s="21">
        <f>590+102</f>
        <v>692</v>
      </c>
      <c r="G19" s="21">
        <v>130</v>
      </c>
      <c r="H19" s="19">
        <f>(F19+G19)/(B19+C19)</f>
        <v>0.3093714715844938</v>
      </c>
    </row>
    <row r="20" spans="1:8" ht="30" customHeight="1">
      <c r="A20" s="23" t="s">
        <v>24</v>
      </c>
      <c r="B20" s="20">
        <v>0</v>
      </c>
      <c r="C20" s="24">
        <v>1200</v>
      </c>
      <c r="D20" s="24">
        <v>0</v>
      </c>
      <c r="E20" s="24">
        <v>1200</v>
      </c>
      <c r="F20" s="25">
        <v>0</v>
      </c>
      <c r="G20" s="25">
        <v>836</v>
      </c>
      <c r="H20" s="6">
        <f>(F20+G20)/(B20+C20)</f>
        <v>0.6966666666666667</v>
      </c>
    </row>
    <row r="21" spans="1:8" ht="34.5" customHeight="1">
      <c r="A21" s="23" t="s">
        <v>25</v>
      </c>
      <c r="B21" s="20">
        <v>0</v>
      </c>
      <c r="C21" s="24">
        <v>0</v>
      </c>
      <c r="D21" s="24">
        <v>0</v>
      </c>
      <c r="E21" s="24">
        <v>0</v>
      </c>
      <c r="F21" s="25">
        <v>100</v>
      </c>
      <c r="G21" s="25">
        <v>0</v>
      </c>
      <c r="H21" s="6"/>
    </row>
    <row r="22" spans="1:8" ht="18" customHeight="1">
      <c r="A22" s="26" t="s">
        <v>26</v>
      </c>
      <c r="B22" s="48">
        <f>SUM(B13+B14+C20)</f>
        <v>13116</v>
      </c>
      <c r="C22" s="49"/>
      <c r="D22" s="48">
        <f>SUM(D13+D14+E20)</f>
        <v>9488</v>
      </c>
      <c r="E22" s="49"/>
      <c r="F22" s="48">
        <f>SUM(F13+F14+G20+F21)</f>
        <v>6005</v>
      </c>
      <c r="G22" s="49"/>
      <c r="H22" s="13">
        <f>F22/B22</f>
        <v>0.45783775541323574</v>
      </c>
    </row>
    <row r="23" ht="18.75" customHeight="1"/>
    <row r="24" ht="18.75" customHeight="1"/>
  </sheetData>
  <sheetProtection/>
  <mergeCells count="35">
    <mergeCell ref="B22:C22"/>
    <mergeCell ref="D22:E22"/>
    <mergeCell ref="F22:G22"/>
    <mergeCell ref="A11:H11"/>
    <mergeCell ref="B13:C13"/>
    <mergeCell ref="D13:E13"/>
    <mergeCell ref="F13:G13"/>
    <mergeCell ref="B14:C14"/>
    <mergeCell ref="D14:E14"/>
    <mergeCell ref="F14:G14"/>
    <mergeCell ref="B9:C9"/>
    <mergeCell ref="D9:E9"/>
    <mergeCell ref="F9:G9"/>
    <mergeCell ref="B10:C10"/>
    <mergeCell ref="D10:E10"/>
    <mergeCell ref="F10:G10"/>
    <mergeCell ref="B7:C7"/>
    <mergeCell ref="D7:E7"/>
    <mergeCell ref="F7:G7"/>
    <mergeCell ref="B8:C8"/>
    <mergeCell ref="D8:E8"/>
    <mergeCell ref="F8:G8"/>
    <mergeCell ref="B5:C5"/>
    <mergeCell ref="D5:E5"/>
    <mergeCell ref="F5:G5"/>
    <mergeCell ref="B6:C6"/>
    <mergeCell ref="D6:E6"/>
    <mergeCell ref="F6:G6"/>
    <mergeCell ref="B4:C4"/>
    <mergeCell ref="D4:E4"/>
    <mergeCell ref="F4:G4"/>
    <mergeCell ref="B2:C2"/>
    <mergeCell ref="D2:E2"/>
    <mergeCell ref="F2:G2"/>
    <mergeCell ref="A3:H3"/>
  </mergeCells>
  <printOptions/>
  <pageMargins left="0.7" right="0.7" top="0.75" bottom="0.75" header="0.3" footer="0.3"/>
  <pageSetup horizontalDpi="600" verticalDpi="600" orientation="landscape" paperSize="9" r:id="rId1"/>
  <headerFooter alignWithMargins="0">
    <oddHeader>&amp;C&amp;"Times New Roman,Normál"4.melléklet
a 7/2014.(V.05.) önkormányzati rendelethez
Mesztegnyő Községi Önkormányzat Képviselőtestületének
Az önkormányzat és költségvetési szerveinek felhalmozási célú bevételei és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 </cp:lastModifiedBy>
  <cp:lastPrinted>2014-05-10T08:35:16Z</cp:lastPrinted>
  <dcterms:created xsi:type="dcterms:W3CDTF">2014-05-07T18:10:17Z</dcterms:created>
  <dcterms:modified xsi:type="dcterms:W3CDTF">2014-05-10T08:35:17Z</dcterms:modified>
  <cp:category/>
  <cp:version/>
  <cp:contentType/>
  <cp:contentStatus/>
</cp:coreProperties>
</file>