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7.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F22" i="1"/>
  <c r="F26" s="1"/>
  <c r="D20"/>
  <c r="D19"/>
  <c r="D18"/>
  <c r="D22" s="1"/>
  <c r="D16"/>
  <c r="D27" s="1"/>
  <c r="D12"/>
  <c r="F11"/>
  <c r="F10"/>
  <c r="D10"/>
  <c r="F9"/>
  <c r="F8"/>
  <c r="F7"/>
  <c r="F12" s="1"/>
  <c r="F16" s="1"/>
  <c r="F27" s="1"/>
  <c r="F28" l="1"/>
</calcChain>
</file>

<file path=xl/sharedStrings.xml><?xml version="1.0" encoding="utf-8"?>
<sst xmlns="http://schemas.openxmlformats.org/spreadsheetml/2006/main" count="49" uniqueCount="46">
  <si>
    <t>7. melléklet az  2/2019. (II.21.) önkormányzati rendelethez</t>
  </si>
  <si>
    <t>Úrhida Község  Önkormányzat 2018. évi összevont költségvetési mérlege</t>
  </si>
  <si>
    <t>ezer Ft</t>
  </si>
  <si>
    <t>A</t>
  </si>
  <si>
    <t>B</t>
  </si>
  <si>
    <t>D</t>
  </si>
  <si>
    <t>E</t>
  </si>
  <si>
    <t>Bevételek</t>
  </si>
  <si>
    <t>Kiadások</t>
  </si>
  <si>
    <t>Működési költségvetési bevétel</t>
  </si>
  <si>
    <t>Működési költségvetési kiadás</t>
  </si>
  <si>
    <t>Önkormányzat működési támogatása</t>
  </si>
  <si>
    <t>Személyi juttatások</t>
  </si>
  <si>
    <t>Egyéb működési célú támogatások bev. áht-on belülről</t>
  </si>
  <si>
    <t>Munkaadókat terh. jár.és szoc.hj.adó</t>
  </si>
  <si>
    <t>Működési bevételek</t>
  </si>
  <si>
    <t>Dologi kiadások</t>
  </si>
  <si>
    <t>Működési célú pénzeszköz átvétel áht-on kivülről</t>
  </si>
  <si>
    <t>Ellátottak pénzbeli juttatásai</t>
  </si>
  <si>
    <t>Közhatalmi bevételek</t>
  </si>
  <si>
    <t>Egyéb műk.célú kiadások</t>
  </si>
  <si>
    <t>Működési költségvetési bevételek összesen:</t>
  </si>
  <si>
    <t>Működési költségvetési kiadások összesen:</t>
  </si>
  <si>
    <t>Működési költségvetési egyenleg</t>
  </si>
  <si>
    <t>Működési finanszírozási bevételek</t>
  </si>
  <si>
    <t>Működési finanszírozási kiadások</t>
  </si>
  <si>
    <t>(irányító szervi támogatás korrekciójával)</t>
  </si>
  <si>
    <t>Működési bevétel összesen:</t>
  </si>
  <si>
    <t>Működési kiadás összesen:</t>
  </si>
  <si>
    <t>Felhalmozási költségvetési bevétel</t>
  </si>
  <si>
    <t>Felhalmozási költségvetési kiadás</t>
  </si>
  <si>
    <t>Felhalmozási bevételek</t>
  </si>
  <si>
    <t>Beruházások</t>
  </si>
  <si>
    <t>Felhalmozási célú támogatásértékű bevételek</t>
  </si>
  <si>
    <t xml:space="preserve">Felújítások </t>
  </si>
  <si>
    <t>Felhalmozási célú pénzeszköz átvétel áht. kiv.</t>
  </si>
  <si>
    <t xml:space="preserve">Egyéb felhalmozási kiadások </t>
  </si>
  <si>
    <t>Felhalmozási célú költségvetési bevételek összesen:</t>
  </si>
  <si>
    <t>Felhalmozási célú költségvetési kiadások összesen:</t>
  </si>
  <si>
    <t>Felhalmozási költségvetési egyenleg</t>
  </si>
  <si>
    <t>Felhalmozási finanszírozási bevételek</t>
  </si>
  <si>
    <t>Felhalmozási finanszírozási kiadások</t>
  </si>
  <si>
    <t>Felhalmozási bevétel összesen:</t>
  </si>
  <si>
    <t>Felhalmozási kiadás összesen:</t>
  </si>
  <si>
    <t>Összes bevétel</t>
  </si>
  <si>
    <t>Összes kiadás</t>
  </si>
</sst>
</file>

<file path=xl/styles.xml><?xml version="1.0" encoding="utf-8"?>
<styleSheet xmlns="http://schemas.openxmlformats.org/spreadsheetml/2006/main">
  <fonts count="10">
    <font>
      <sz val="10"/>
      <name val="Arial CE"/>
      <charset val="238"/>
    </font>
    <font>
      <sz val="10"/>
      <name val="Arial CE"/>
      <charset val="238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3" fontId="4" fillId="0" borderId="2" xfId="0" applyNumberFormat="1" applyFont="1" applyBorder="1"/>
    <xf numFmtId="0" fontId="4" fillId="0" borderId="3" xfId="0" applyFont="1" applyBorder="1" applyAlignment="1">
      <alignment horizontal="center"/>
    </xf>
    <xf numFmtId="3" fontId="4" fillId="0" borderId="1" xfId="0" applyNumberFormat="1" applyFont="1" applyBorder="1"/>
    <xf numFmtId="0" fontId="0" fillId="0" borderId="1" xfId="0" applyBorder="1" applyAlignment="1">
      <alignment horizontal="right"/>
    </xf>
    <xf numFmtId="0" fontId="0" fillId="2" borderId="1" xfId="0" applyFill="1" applyBorder="1"/>
    <xf numFmtId="3" fontId="0" fillId="0" borderId="1" xfId="0" applyNumberFormat="1" applyFont="1" applyBorder="1"/>
    <xf numFmtId="3" fontId="0" fillId="0" borderId="1" xfId="0" applyNumberFormat="1" applyBorder="1"/>
    <xf numFmtId="0" fontId="0" fillId="2" borderId="4" xfId="0" applyFill="1" applyBorder="1"/>
    <xf numFmtId="3" fontId="0" fillId="0" borderId="4" xfId="0" applyNumberFormat="1" applyFont="1" applyBorder="1"/>
    <xf numFmtId="0" fontId="0" fillId="0" borderId="4" xfId="0" applyBorder="1"/>
    <xf numFmtId="3" fontId="0" fillId="0" borderId="4" xfId="0" applyNumberFormat="1" applyBorder="1"/>
    <xf numFmtId="0" fontId="0" fillId="0" borderId="2" xfId="0" applyBorder="1" applyAlignment="1">
      <alignment horizontal="right"/>
    </xf>
    <xf numFmtId="0" fontId="5" fillId="2" borderId="5" xfId="0" applyFont="1" applyFill="1" applyBorder="1"/>
    <xf numFmtId="3" fontId="5" fillId="0" borderId="6" xfId="0" applyNumberFormat="1" applyFont="1" applyBorder="1"/>
    <xf numFmtId="0" fontId="5" fillId="2" borderId="6" xfId="0" applyFont="1" applyFill="1" applyBorder="1"/>
    <xf numFmtId="3" fontId="5" fillId="0" borderId="7" xfId="0" applyNumberFormat="1" applyFont="1" applyBorder="1"/>
    <xf numFmtId="0" fontId="5" fillId="0" borderId="8" xfId="0" applyFont="1" applyBorder="1"/>
    <xf numFmtId="3" fontId="5" fillId="0" borderId="9" xfId="0" applyNumberFormat="1" applyFont="1" applyBorder="1"/>
    <xf numFmtId="0" fontId="0" fillId="0" borderId="10" xfId="0" applyBorder="1"/>
    <xf numFmtId="3" fontId="0" fillId="0" borderId="11" xfId="0" applyNumberFormat="1" applyBorder="1"/>
    <xf numFmtId="0" fontId="0" fillId="0" borderId="4" xfId="0" applyBorder="1" applyAlignment="1">
      <alignment horizontal="right"/>
    </xf>
    <xf numFmtId="0" fontId="0" fillId="0" borderId="4" xfId="0" applyBorder="1" applyAlignment="1">
      <alignment horizontal="center"/>
    </xf>
    <xf numFmtId="3" fontId="0" fillId="0" borderId="12" xfId="0" applyNumberFormat="1" applyBorder="1" applyAlignment="1">
      <alignment horizontal="right"/>
    </xf>
    <xf numFmtId="3" fontId="0" fillId="0" borderId="4" xfId="0" applyNumberFormat="1" applyBorder="1" applyAlignment="1">
      <alignment horizontal="center"/>
    </xf>
    <xf numFmtId="0" fontId="0" fillId="0" borderId="11" xfId="0" applyBorder="1" applyAlignment="1">
      <alignment horizontal="right"/>
    </xf>
    <xf numFmtId="0" fontId="0" fillId="0" borderId="11" xfId="0" applyBorder="1" applyAlignment="1">
      <alignment horizontal="center"/>
    </xf>
    <xf numFmtId="0" fontId="0" fillId="0" borderId="13" xfId="0" applyBorder="1"/>
    <xf numFmtId="3" fontId="0" fillId="0" borderId="0" xfId="0" applyNumberFormat="1" applyBorder="1" applyAlignment="1">
      <alignment horizontal="right"/>
    </xf>
    <xf numFmtId="3" fontId="0" fillId="0" borderId="13" xfId="0" applyNumberForma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3" fontId="5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0" fillId="2" borderId="1" xfId="0" applyFont="1" applyFill="1" applyBorder="1"/>
    <xf numFmtId="0" fontId="6" fillId="0" borderId="1" xfId="0" applyFont="1" applyBorder="1" applyAlignment="1">
      <alignment horizontal="justify"/>
    </xf>
    <xf numFmtId="0" fontId="5" fillId="0" borderId="4" xfId="0" applyFont="1" applyBorder="1" applyAlignment="1">
      <alignment horizontal="left"/>
    </xf>
    <xf numFmtId="3" fontId="5" fillId="0" borderId="4" xfId="0" applyNumberFormat="1" applyFont="1" applyBorder="1"/>
    <xf numFmtId="0" fontId="4" fillId="0" borderId="2" xfId="0" applyFont="1" applyBorder="1"/>
    <xf numFmtId="0" fontId="4" fillId="0" borderId="5" xfId="0" applyFont="1" applyFill="1" applyBorder="1"/>
    <xf numFmtId="3" fontId="4" fillId="0" borderId="6" xfId="0" applyNumberFormat="1" applyFont="1" applyBorder="1"/>
    <xf numFmtId="0" fontId="4" fillId="0" borderId="6" xfId="0" applyFont="1" applyBorder="1"/>
    <xf numFmtId="3" fontId="4" fillId="0" borderId="7" xfId="0" applyNumberFormat="1" applyFont="1" applyBorder="1"/>
    <xf numFmtId="0" fontId="5" fillId="0" borderId="2" xfId="0" applyFont="1" applyBorder="1" applyAlignment="1"/>
    <xf numFmtId="3" fontId="5" fillId="0" borderId="11" xfId="0" applyNumberFormat="1" applyFont="1" applyBorder="1"/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/>
    <xf numFmtId="3" fontId="0" fillId="0" borderId="4" xfId="0" applyNumberForma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0" fontId="0" fillId="0" borderId="13" xfId="0" applyBorder="1" applyAlignment="1">
      <alignment horizontal="center"/>
    </xf>
    <xf numFmtId="0" fontId="7" fillId="0" borderId="11" xfId="0" applyFont="1" applyBorder="1"/>
    <xf numFmtId="3" fontId="7" fillId="0" borderId="11" xfId="0" applyNumberFormat="1" applyFont="1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7" fillId="0" borderId="0" xfId="0" applyFont="1" applyBorder="1"/>
    <xf numFmtId="3" fontId="7" fillId="0" borderId="0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8;rhida%20K&#246;zs&#233;g%20&#214;nkorm&#225;nyzat%202019.%20&#233;vi%20k&#246;lts&#233;gvet&#233;si%20rendelet%20mell&#233;kletei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-5"/>
      <sheetName val="6."/>
      <sheetName val="7."/>
      <sheetName val="8."/>
      <sheetName val="9."/>
      <sheetName val="10"/>
      <sheetName val="11."/>
      <sheetName val="12"/>
      <sheetName val="13."/>
      <sheetName val="14"/>
    </sheetNames>
    <sheetDataSet>
      <sheetData sheetId="0"/>
      <sheetData sheetId="1">
        <row r="43">
          <cell r="F43">
            <v>0</v>
          </cell>
        </row>
        <row r="45">
          <cell r="F45">
            <v>0</v>
          </cell>
        </row>
        <row r="51">
          <cell r="F51">
            <v>0</v>
          </cell>
        </row>
        <row r="57">
          <cell r="F57">
            <v>0</v>
          </cell>
        </row>
      </sheetData>
      <sheetData sheetId="2">
        <row r="9">
          <cell r="F9">
            <v>159540000</v>
          </cell>
        </row>
        <row r="10">
          <cell r="F10">
            <v>30654000</v>
          </cell>
        </row>
        <row r="11">
          <cell r="F11">
            <v>76109000</v>
          </cell>
        </row>
        <row r="12">
          <cell r="F12">
            <v>6818000</v>
          </cell>
        </row>
        <row r="13">
          <cell r="F13">
            <v>126076000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1"/>
  <sheetViews>
    <sheetView tabSelected="1" view="pageBreakPreview" zoomScaleNormal="100" workbookViewId="0">
      <selection activeCell="C1" sqref="C1"/>
    </sheetView>
  </sheetViews>
  <sheetFormatPr defaultRowHeight="12.75"/>
  <cols>
    <col min="1" max="1" width="3.140625" bestFit="1" customWidth="1"/>
    <col min="2" max="2" width="4.140625" customWidth="1"/>
    <col min="3" max="3" width="51.140625" bestFit="1" customWidth="1"/>
    <col min="4" max="4" width="22.140625" customWidth="1"/>
    <col min="5" max="5" width="46.140625" bestFit="1" customWidth="1"/>
    <col min="6" max="6" width="19.7109375" customWidth="1"/>
  </cols>
  <sheetData>
    <row r="1" spans="1:6" s="1" customFormat="1" ht="15.75">
      <c r="C1" s="2" t="s">
        <v>0</v>
      </c>
    </row>
    <row r="2" spans="1:6" ht="15.75">
      <c r="B2" s="3" t="s">
        <v>1</v>
      </c>
      <c r="C2" s="3"/>
      <c r="D2" s="3"/>
      <c r="E2" s="3"/>
      <c r="F2" s="3"/>
    </row>
    <row r="3" spans="1:6">
      <c r="F3" t="s">
        <v>2</v>
      </c>
    </row>
    <row r="4" spans="1:6" s="5" customFormat="1">
      <c r="A4" s="4"/>
      <c r="B4" s="4"/>
      <c r="C4" s="4" t="s">
        <v>3</v>
      </c>
      <c r="D4" s="4" t="s">
        <v>4</v>
      </c>
      <c r="E4" s="4" t="s">
        <v>5</v>
      </c>
      <c r="F4" s="4" t="s">
        <v>6</v>
      </c>
    </row>
    <row r="5" spans="1:6">
      <c r="A5" s="6"/>
      <c r="B5" s="7" t="s">
        <v>7</v>
      </c>
      <c r="C5" s="7"/>
      <c r="D5" s="7"/>
      <c r="E5" s="7" t="s">
        <v>8</v>
      </c>
      <c r="F5" s="7"/>
    </row>
    <row r="6" spans="1:6">
      <c r="A6" s="6">
        <v>1</v>
      </c>
      <c r="B6" s="8" t="s">
        <v>9</v>
      </c>
      <c r="C6" s="9"/>
      <c r="D6" s="10"/>
      <c r="E6" s="11" t="s">
        <v>10</v>
      </c>
      <c r="F6" s="12"/>
    </row>
    <row r="7" spans="1:6">
      <c r="A7" s="6">
        <v>2</v>
      </c>
      <c r="B7" s="13"/>
      <c r="C7" s="14" t="s">
        <v>11</v>
      </c>
      <c r="D7" s="15">
        <v>190610562</v>
      </c>
      <c r="E7" s="6" t="s">
        <v>12</v>
      </c>
      <c r="F7" s="16">
        <f>'[1]3'!F9</f>
        <v>159540000</v>
      </c>
    </row>
    <row r="8" spans="1:6">
      <c r="A8" s="6">
        <v>3</v>
      </c>
      <c r="B8" s="13"/>
      <c r="C8" s="14" t="s">
        <v>13</v>
      </c>
      <c r="D8" s="15">
        <v>5600000</v>
      </c>
      <c r="E8" s="6" t="s">
        <v>14</v>
      </c>
      <c r="F8" s="16">
        <f>'[1]3'!F10</f>
        <v>30654000</v>
      </c>
    </row>
    <row r="9" spans="1:6">
      <c r="A9" s="6">
        <v>4</v>
      </c>
      <c r="B9" s="13"/>
      <c r="C9" s="14" t="s">
        <v>15</v>
      </c>
      <c r="D9" s="15">
        <v>14969438</v>
      </c>
      <c r="E9" s="6" t="s">
        <v>16</v>
      </c>
      <c r="F9" s="16">
        <f>'[1]3'!F11</f>
        <v>76109000</v>
      </c>
    </row>
    <row r="10" spans="1:6">
      <c r="A10" s="6">
        <v>5</v>
      </c>
      <c r="B10" s="13"/>
      <c r="C10" s="14" t="s">
        <v>17</v>
      </c>
      <c r="D10" s="15">
        <f>'[1]2'!F43</f>
        <v>0</v>
      </c>
      <c r="E10" s="6" t="s">
        <v>18</v>
      </c>
      <c r="F10" s="16">
        <f>'[1]3'!F12</f>
        <v>6818000</v>
      </c>
    </row>
    <row r="11" spans="1:6" ht="13.5" thickBot="1">
      <c r="A11" s="6">
        <v>6</v>
      </c>
      <c r="B11" s="13"/>
      <c r="C11" s="17" t="s">
        <v>19</v>
      </c>
      <c r="D11" s="18">
        <v>60581000</v>
      </c>
      <c r="E11" s="19" t="s">
        <v>20</v>
      </c>
      <c r="F11" s="20">
        <f>'[1]3'!F13</f>
        <v>126076000</v>
      </c>
    </row>
    <row r="12" spans="1:6" ht="13.5" thickBot="1">
      <c r="A12" s="6">
        <v>7</v>
      </c>
      <c r="B12" s="21"/>
      <c r="C12" s="22" t="s">
        <v>21</v>
      </c>
      <c r="D12" s="23">
        <f>SUM(D7:D11)</f>
        <v>271761000</v>
      </c>
      <c r="E12" s="24" t="s">
        <v>22</v>
      </c>
      <c r="F12" s="25">
        <f>SUM(F7:F11)</f>
        <v>399197000</v>
      </c>
    </row>
    <row r="13" spans="1:6" ht="13.5" thickBot="1">
      <c r="A13" s="6">
        <v>8</v>
      </c>
      <c r="B13" s="21"/>
      <c r="C13" s="26" t="s">
        <v>23</v>
      </c>
      <c r="D13" s="27"/>
      <c r="E13" s="28"/>
      <c r="F13" s="29"/>
    </row>
    <row r="14" spans="1:6">
      <c r="A14" s="30">
        <v>9</v>
      </c>
      <c r="B14" s="31"/>
      <c r="C14" s="19" t="s">
        <v>24</v>
      </c>
      <c r="D14" s="32">
        <v>183788000</v>
      </c>
      <c r="E14" s="19" t="s">
        <v>25</v>
      </c>
      <c r="F14" s="33"/>
    </row>
    <row r="15" spans="1:6" ht="13.5" thickBot="1">
      <c r="A15" s="34"/>
      <c r="B15" s="35"/>
      <c r="C15" s="36" t="s">
        <v>26</v>
      </c>
      <c r="D15" s="37"/>
      <c r="E15" s="36" t="s">
        <v>26</v>
      </c>
      <c r="F15" s="38"/>
    </row>
    <row r="16" spans="1:6" ht="13.5" thickBot="1">
      <c r="A16" s="6">
        <v>10</v>
      </c>
      <c r="B16" s="21"/>
      <c r="C16" s="39" t="s">
        <v>27</v>
      </c>
      <c r="D16" s="23">
        <f>D12+D14</f>
        <v>455549000</v>
      </c>
      <c r="E16" s="40" t="s">
        <v>28</v>
      </c>
      <c r="F16" s="25">
        <f>SUM(F12:F15)</f>
        <v>399197000</v>
      </c>
    </row>
    <row r="17" spans="1:6">
      <c r="A17" s="6">
        <v>11</v>
      </c>
      <c r="B17" s="7" t="s">
        <v>29</v>
      </c>
      <c r="C17" s="7"/>
      <c r="D17" s="41"/>
      <c r="E17" s="42" t="s">
        <v>30</v>
      </c>
      <c r="F17" s="12"/>
    </row>
    <row r="18" spans="1:6" ht="15.75">
      <c r="A18" s="6">
        <v>12</v>
      </c>
      <c r="B18" s="13"/>
      <c r="C18" s="43" t="s">
        <v>31</v>
      </c>
      <c r="D18" s="16">
        <f>'[1]2'!F51</f>
        <v>0</v>
      </c>
      <c r="E18" s="44" t="s">
        <v>32</v>
      </c>
      <c r="F18" s="6">
        <v>76200000</v>
      </c>
    </row>
    <row r="19" spans="1:6" ht="15.75">
      <c r="A19" s="6">
        <v>13</v>
      </c>
      <c r="B19" s="13"/>
      <c r="C19" s="43" t="s">
        <v>33</v>
      </c>
      <c r="D19" s="16">
        <f>'[1]2'!F45</f>
        <v>0</v>
      </c>
      <c r="E19" s="44" t="s">
        <v>34</v>
      </c>
      <c r="F19" s="6">
        <v>7000000</v>
      </c>
    </row>
    <row r="20" spans="1:6" ht="15.75">
      <c r="A20" s="6">
        <v>14</v>
      </c>
      <c r="B20" s="13"/>
      <c r="C20" s="43" t="s">
        <v>35</v>
      </c>
      <c r="D20" s="16">
        <f>'[1]2'!F57</f>
        <v>0</v>
      </c>
      <c r="E20" s="44" t="s">
        <v>36</v>
      </c>
      <c r="F20" s="6">
        <v>0</v>
      </c>
    </row>
    <row r="21" spans="1:6" ht="13.5" thickBot="1">
      <c r="A21" s="6">
        <v>15</v>
      </c>
      <c r="B21" s="13"/>
      <c r="C21" s="19"/>
      <c r="D21" s="20"/>
      <c r="E21" s="45"/>
      <c r="F21" s="46"/>
    </row>
    <row r="22" spans="1:6" ht="13.5" thickBot="1">
      <c r="A22" s="6">
        <v>16</v>
      </c>
      <c r="B22" s="47"/>
      <c r="C22" s="48" t="s">
        <v>37</v>
      </c>
      <c r="D22" s="49">
        <f>SUM(D18:D21)</f>
        <v>0</v>
      </c>
      <c r="E22" s="50" t="s">
        <v>38</v>
      </c>
      <c r="F22" s="51">
        <f>SUM(F18:F21)</f>
        <v>83200000</v>
      </c>
    </row>
    <row r="23" spans="1:6">
      <c r="A23" s="6">
        <v>17</v>
      </c>
      <c r="B23" s="52"/>
      <c r="C23" s="26" t="s">
        <v>39</v>
      </c>
      <c r="D23" s="53">
        <v>0</v>
      </c>
      <c r="E23" s="54"/>
      <c r="F23" s="55"/>
    </row>
    <row r="24" spans="1:6">
      <c r="A24" s="31">
        <v>18</v>
      </c>
      <c r="B24" s="31"/>
      <c r="C24" s="19" t="s">
        <v>40</v>
      </c>
      <c r="D24" s="56">
        <v>-183788000</v>
      </c>
      <c r="E24" s="19" t="s">
        <v>41</v>
      </c>
      <c r="F24" s="31"/>
    </row>
    <row r="25" spans="1:6" ht="13.5" thickBot="1">
      <c r="A25" s="35"/>
      <c r="B25" s="35"/>
      <c r="C25" s="36" t="s">
        <v>26</v>
      </c>
      <c r="D25" s="57"/>
      <c r="E25" s="36" t="s">
        <v>26</v>
      </c>
      <c r="F25" s="58"/>
    </row>
    <row r="26" spans="1:6" ht="13.5" thickBot="1">
      <c r="A26" s="6">
        <v>19</v>
      </c>
      <c r="B26" s="21"/>
      <c r="C26" s="39" t="s">
        <v>42</v>
      </c>
      <c r="D26" s="23">
        <v>0</v>
      </c>
      <c r="E26" s="40" t="s">
        <v>43</v>
      </c>
      <c r="F26" s="25">
        <f>SUM(F22:F25)</f>
        <v>83200000</v>
      </c>
    </row>
    <row r="27" spans="1:6" ht="15.75">
      <c r="A27" s="6">
        <v>20</v>
      </c>
      <c r="B27" s="13"/>
      <c r="C27" s="59" t="s">
        <v>44</v>
      </c>
      <c r="D27" s="60">
        <f>D16+D26</f>
        <v>455549000</v>
      </c>
      <c r="E27" s="59" t="s">
        <v>45</v>
      </c>
      <c r="F27" s="60">
        <f>F16+F26</f>
        <v>482397000</v>
      </c>
    </row>
    <row r="28" spans="1:6" ht="15.75">
      <c r="A28" s="61"/>
      <c r="B28" s="62"/>
      <c r="C28" s="63"/>
      <c r="D28" s="64"/>
      <c r="E28" s="63"/>
      <c r="F28" s="64">
        <f>D27-F27</f>
        <v>-26848000</v>
      </c>
    </row>
    <row r="29" spans="1:6" ht="15.75">
      <c r="A29" s="61"/>
      <c r="B29" s="62"/>
      <c r="C29" s="63"/>
      <c r="D29" s="64"/>
      <c r="E29" s="63"/>
      <c r="F29" s="64"/>
    </row>
    <row r="30" spans="1:6" ht="15.75">
      <c r="A30" s="61"/>
      <c r="B30" s="62"/>
      <c r="C30" s="63"/>
      <c r="D30" s="64"/>
      <c r="E30" s="63"/>
      <c r="F30" s="64"/>
    </row>
    <row r="31" spans="1:6">
      <c r="D31" s="1"/>
    </row>
  </sheetData>
  <mergeCells count="13">
    <mergeCell ref="B17:C17"/>
    <mergeCell ref="A24:A25"/>
    <mergeCell ref="B24:B25"/>
    <mergeCell ref="D24:D25"/>
    <mergeCell ref="F24:F25"/>
    <mergeCell ref="B2:F2"/>
    <mergeCell ref="B5:D5"/>
    <mergeCell ref="E5:F5"/>
    <mergeCell ref="B6:C6"/>
    <mergeCell ref="A14:A15"/>
    <mergeCell ref="B14:B15"/>
    <mergeCell ref="D14:D15"/>
    <mergeCell ref="F14:F15"/>
  </mergeCells>
  <pageMargins left="0.25" right="0.25" top="0.75" bottom="0.75" header="0.3" footer="0.3"/>
  <pageSetup paperSize="9" scale="9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2019-02-21T14:51:48Z</dcterms:created>
  <dcterms:modified xsi:type="dcterms:W3CDTF">2019-02-21T14:52:18Z</dcterms:modified>
</cp:coreProperties>
</file>