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2" sheetId="1" r:id="rId1"/>
  </sheets>
  <definedNames>
    <definedName name="_xlnm.Print_Area" localSheetId="0">'2'!$A$1:$D$79</definedName>
  </definedNames>
  <calcPr calcId="125725"/>
</workbook>
</file>

<file path=xl/calcChain.xml><?xml version="1.0" encoding="utf-8"?>
<calcChain xmlns="http://schemas.openxmlformats.org/spreadsheetml/2006/main">
  <c r="D79" i="1"/>
  <c r="D78"/>
  <c r="D76"/>
  <c r="D75"/>
  <c r="D74"/>
  <c r="D73"/>
  <c r="D72"/>
  <c r="D71"/>
  <c r="D70"/>
  <c r="D69"/>
  <c r="D68"/>
  <c r="D67"/>
  <c r="D66"/>
  <c r="D65"/>
  <c r="D64"/>
  <c r="D63"/>
  <c r="D62"/>
  <c r="D61"/>
  <c r="C61"/>
  <c r="D60"/>
  <c r="D59"/>
  <c r="D58"/>
  <c r="D57"/>
  <c r="C57"/>
  <c r="D56"/>
  <c r="D55"/>
  <c r="D54"/>
  <c r="D53"/>
  <c r="D52"/>
  <c r="D51"/>
  <c r="C51"/>
  <c r="D50"/>
  <c r="D49"/>
  <c r="D48"/>
  <c r="D47"/>
  <c r="D46"/>
  <c r="D45"/>
  <c r="D44"/>
  <c r="C44"/>
  <c r="D43"/>
  <c r="D42"/>
  <c r="D41"/>
  <c r="D40"/>
  <c r="C40"/>
  <c r="D39"/>
  <c r="D38"/>
  <c r="D37"/>
  <c r="D36"/>
  <c r="D35"/>
  <c r="D34"/>
  <c r="D33"/>
  <c r="D32"/>
  <c r="D31"/>
  <c r="D30"/>
  <c r="D29"/>
  <c r="C29"/>
  <c r="D28"/>
  <c r="D27"/>
  <c r="D26"/>
  <c r="D25"/>
  <c r="D24"/>
  <c r="D23"/>
  <c r="D22"/>
  <c r="C21"/>
  <c r="D21" s="1"/>
  <c r="D20"/>
  <c r="D19"/>
  <c r="D18"/>
  <c r="D17"/>
  <c r="D16"/>
  <c r="D15"/>
  <c r="D14"/>
  <c r="D13"/>
  <c r="D12"/>
  <c r="D11"/>
  <c r="D10"/>
  <c r="D9"/>
  <c r="D8"/>
  <c r="C8"/>
  <c r="C7"/>
  <c r="D7" s="1"/>
  <c r="D6" s="1"/>
  <c r="D77" s="1"/>
  <c r="C6" l="1"/>
  <c r="C77" s="1"/>
</calcChain>
</file>

<file path=xl/sharedStrings.xml><?xml version="1.0" encoding="utf-8"?>
<sst xmlns="http://schemas.openxmlformats.org/spreadsheetml/2006/main" count="109" uniqueCount="89">
  <si>
    <t>2. melléklet a 6/2019.(IX.25.) önkormányzati rendelethez</t>
  </si>
  <si>
    <t>Sárkeszi Község Önkormányzat 2019. évi költségvetésének tervezett bevételei</t>
  </si>
  <si>
    <t>A</t>
  </si>
  <si>
    <t>B</t>
  </si>
  <si>
    <t>E</t>
  </si>
  <si>
    <t>Bevétel megnevezése</t>
  </si>
  <si>
    <t>Önkormányzat</t>
  </si>
  <si>
    <t>Összesen</t>
  </si>
  <si>
    <t>Működési költségvetési bevételek</t>
  </si>
  <si>
    <t>I.</t>
  </si>
  <si>
    <t>Működési célú támogatások Áht.-on belülről</t>
  </si>
  <si>
    <t>1.</t>
  </si>
  <si>
    <t>Önkormányzatok működési támogatásai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</si>
  <si>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</si>
  <si>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</si>
  <si>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gyermekétk. fel. tám.</t>
  </si>
  <si>
    <t>Települési önkormányzatok kulturális feladatainak támogatása</t>
  </si>
  <si>
    <t xml:space="preserve">Köztemető fenntartása </t>
  </si>
  <si>
    <t xml:space="preserve">Lakott terület </t>
  </si>
  <si>
    <t xml:space="preserve">Egyéb működési célű támogatások </t>
  </si>
  <si>
    <t>2.</t>
  </si>
  <si>
    <t>Elvonások és befizetések bevételei</t>
  </si>
  <si>
    <t>3.</t>
  </si>
  <si>
    <t>Működési c. garancia- és kezességváll.-ból származó megtérülés Áht.b.</t>
  </si>
  <si>
    <t>4.</t>
  </si>
  <si>
    <t>Működési c. visszatérítendő tám., kölcsönök visszatérülése Áht.belülről</t>
  </si>
  <si>
    <t>5.</t>
  </si>
  <si>
    <t>Működési c. visszatérítendő tám., kölcsönök igénybevétele Áht.belülről</t>
  </si>
  <si>
    <t>6.</t>
  </si>
  <si>
    <t>Egyéb működési célú támogatások bevételei áht.-on belülről(OEP+Közmunka)</t>
  </si>
  <si>
    <t>II.</t>
  </si>
  <si>
    <t>Közhatalmi bevételek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</si>
  <si>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</si>
  <si>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</si>
  <si>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</si>
  <si>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</si>
  <si>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</si>
  <si>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</si>
  <si>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</si>
  <si>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III.</t>
  </si>
  <si>
    <t>Működési bevételek</t>
  </si>
  <si>
    <t>Áru- és készletértékesítés ellenértéke</t>
  </si>
  <si>
    <t>Szolgáltatások ellenértéke</t>
  </si>
  <si>
    <t>Közvetített szolgáltatások ellenértéke</t>
  </si>
  <si>
    <t>Tulajdonosi bevételek (koncessziós díj, vagyonkezelői díj)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</si>
  <si>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</si>
  <si>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</si>
  <si>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</si>
  <si>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</si>
  <si>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</si>
  <si>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</si>
  <si>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 xml:space="preserve">IV. </t>
  </si>
  <si>
    <t>Működési célú átvett pénzeszközök</t>
  </si>
  <si>
    <t>Működési c. garancia- és kezességváll.-ból szárm. megtérülések Áht.-on kivülről</t>
  </si>
  <si>
    <t>Működési c. visszatérítendő tám, kölcsönök visszatérülése Áht.-on kivülről</t>
  </si>
  <si>
    <t>Egyéb működési célú átvett pénzeszközök</t>
  </si>
  <si>
    <t>FELHALMOZÁSI KÖLTSÉGVETÉSI BEVÉTELEK</t>
  </si>
  <si>
    <t>V.</t>
  </si>
  <si>
    <t>Felhalmozási célú támogatások Áht.-on belülről</t>
  </si>
  <si>
    <t>Felhalmozási célú önkormányzati támogatások</t>
  </si>
  <si>
    <t>Felh.c. garancia- és kezességvállalásból szárm. megtérülések Áht.-on belülről</t>
  </si>
  <si>
    <t>Felh.c.visszatérítendő tám.kölcsönök igénybevétele Áht.-on belülről</t>
  </si>
  <si>
    <t>Felh.c.visszatérítendő tám.kölcsönök visszatérülése Áht.-on belülről</t>
  </si>
  <si>
    <t xml:space="preserve">Egyéb felhalmozási célú tám. bevételei Áht.-on belülről </t>
  </si>
  <si>
    <t>VI.</t>
  </si>
  <si>
    <t>Felhalmozási bevételek</t>
  </si>
  <si>
    <t>Immateriális javak értékesítése</t>
  </si>
  <si>
    <t>Ingatlanok értékesítése (önkorm.lakótelek eladás)</t>
  </si>
  <si>
    <t>Egyéb tárgyi eszközök értékesítése</t>
  </si>
  <si>
    <t>Részesedések értékesítése</t>
  </si>
  <si>
    <t>Részesedések megszűnéséhez kapcsolódó bevételek</t>
  </si>
  <si>
    <t>VII.</t>
  </si>
  <si>
    <t>Felhalmozási célú átvett pénzeszközök</t>
  </si>
  <si>
    <t>Felhalm. c. garancia- és kezességváll.-ból szárm. megtérülések Áht.-on kivülről</t>
  </si>
  <si>
    <t>Felhalm. c. visszatérítendő tám, kölcsönök visszatérülése Áht.-on kivülről</t>
  </si>
  <si>
    <t>Egyéb felhalmozási célú átvett pénzeszközök</t>
  </si>
  <si>
    <t>MŰKÖDÉSI FINANSZÍROZÁSI BEVÉTELEK</t>
  </si>
  <si>
    <t>Befektetési v. forgatási c. hitelviszonyt megtest.értékpapír kibocs.,ért.,beváltása</t>
  </si>
  <si>
    <t>Hosszú lejáratú hitel felvétele</t>
  </si>
  <si>
    <t>Rövid lejáratú hitel felvétele</t>
  </si>
  <si>
    <t>Kölcsön felvétele</t>
  </si>
  <si>
    <t>Szabad pénzeszközök betétként való elhelyezése</t>
  </si>
  <si>
    <t>Költségvetési maradvány, vállalkozási maradvány</t>
  </si>
  <si>
    <t>7.</t>
  </si>
  <si>
    <t>Irányító szervi támogatásként folyósított támogatás fizetési szlán történő jóváírása</t>
  </si>
  <si>
    <t>FELHALMOZÁSI FINANSZÍROZÁSI BEVÉTELEK</t>
  </si>
  <si>
    <t>BEVÉTELEK ÖSSZESEN</t>
  </si>
  <si>
    <t>Irányító szervi támogatás miatti korrekció</t>
  </si>
  <si>
    <t>BEVÉTELEK MINDÖSSZESEN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</si>
</sst>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0"/>
      <color theme="1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Fill="1" applyBorder="1"/>
    <xf numFmtId="49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/>
    <xf numFmtId="3" fontId="4" fillId="2" borderId="2" xfId="0" applyNumberFormat="1" applyFont="1" applyFill="1" applyBorder="1"/>
    <xf numFmtId="0" fontId="1" fillId="0" borderId="0" xfId="0" applyFont="1"/>
    <xf numFmtId="49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0" fontId="4" fillId="0" borderId="0" xfId="0" applyFont="1"/>
    <xf numFmtId="0" fontId="1" fillId="0" borderId="2" xfId="0" applyFont="1" applyBorder="1"/>
    <xf numFmtId="3" fontId="5" fillId="0" borderId="2" xfId="0" applyNumberFormat="1" applyFont="1" applyBorder="1"/>
    <xf numFmtId="0" fontId="0" fillId="0" borderId="2" xfId="0" applyBorder="1"/>
    <xf numFmtId="0" fontId="0" fillId="0" borderId="2" xfId="0" applyFont="1" applyBorder="1"/>
    <xf numFmtId="3" fontId="6" fillId="0" borderId="2" xfId="0" applyNumberFormat="1" applyFont="1" applyBorder="1"/>
    <xf numFmtId="0" fontId="6" fillId="0" borderId="0" xfId="0" applyFont="1"/>
    <xf numFmtId="0" fontId="7" fillId="0" borderId="2" xfId="0" applyFont="1" applyBorder="1"/>
    <xf numFmtId="3" fontId="7" fillId="0" borderId="2" xfId="0" applyNumberFormat="1" applyFont="1" applyBorder="1"/>
    <xf numFmtId="0" fontId="4" fillId="0" borderId="2" xfId="0" applyFont="1" applyFill="1" applyBorder="1"/>
    <xf numFmtId="0" fontId="1" fillId="0" borderId="2" xfId="0" applyFont="1" applyFill="1" applyBorder="1"/>
    <xf numFmtId="3" fontId="4" fillId="0" borderId="0" xfId="0" applyNumberFormat="1" applyFont="1"/>
    <xf numFmtId="3" fontId="8" fillId="0" borderId="2" xfId="0" applyNumberFormat="1" applyFont="1" applyBorder="1"/>
    <xf numFmtId="0" fontId="9" fillId="0" borderId="0" xfId="0" applyFont="1"/>
    <xf numFmtId="3" fontId="0" fillId="0" borderId="2" xfId="0" applyNumberFormat="1" applyBorder="1"/>
    <xf numFmtId="0" fontId="1" fillId="0" borderId="3" xfId="0" applyFont="1" applyFill="1" applyBorder="1"/>
    <xf numFmtId="3" fontId="1" fillId="0" borderId="2" xfId="0" applyNumberFormat="1" applyFont="1" applyBorder="1"/>
    <xf numFmtId="3" fontId="10" fillId="0" borderId="2" xfId="0" applyNumberFormat="1" applyFont="1" applyBorder="1"/>
    <xf numFmtId="49" fontId="4" fillId="3" borderId="2" xfId="0" applyNumberFormat="1" applyFont="1" applyFill="1" applyBorder="1" applyAlignment="1">
      <alignment horizontal="right"/>
    </xf>
    <xf numFmtId="0" fontId="0" fillId="3" borderId="2" xfId="0" applyFill="1" applyBorder="1"/>
    <xf numFmtId="3" fontId="1" fillId="3" borderId="2" xfId="0" applyNumberFormat="1" applyFont="1" applyFill="1" applyBorder="1"/>
    <xf numFmtId="0" fontId="9" fillId="3" borderId="0" xfId="0" applyFont="1" applyFill="1"/>
    <xf numFmtId="49" fontId="1" fillId="0" borderId="2" xfId="0" applyNumberFormat="1" applyFont="1" applyBorder="1" applyAlignment="1">
      <alignment horizontal="right"/>
    </xf>
    <xf numFmtId="0" fontId="9" fillId="0" borderId="2" xfId="0" applyFont="1" applyBorder="1"/>
    <xf numFmtId="0" fontId="0" fillId="0" borderId="2" xfId="0" applyFill="1" applyBorder="1"/>
    <xf numFmtId="0" fontId="0" fillId="0" borderId="0" xfId="0" applyFont="1"/>
    <xf numFmtId="0" fontId="8" fillId="0" borderId="0" xfId="0" applyFont="1"/>
    <xf numFmtId="3" fontId="0" fillId="0" borderId="0" xfId="0" applyNumberFormat="1"/>
    <xf numFmtId="0" fontId="1" fillId="3" borderId="2" xfId="0" applyFont="1" applyFill="1" applyBorder="1"/>
    <xf numFmtId="3" fontId="8" fillId="3" borderId="2" xfId="0" applyNumberFormat="1" applyFont="1" applyFill="1" applyBorder="1"/>
    <xf numFmtId="0" fontId="8" fillId="3" borderId="0" xfId="0" applyFont="1" applyFill="1"/>
    <xf numFmtId="0" fontId="8" fillId="0" borderId="2" xfId="0" applyFont="1" applyBorder="1"/>
    <xf numFmtId="49" fontId="4" fillId="4" borderId="2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3" fontId="4" fillId="4" borderId="2" xfId="0" applyNumberFormat="1" applyFont="1" applyFill="1" applyBorder="1"/>
    <xf numFmtId="0" fontId="1" fillId="0" borderId="2" xfId="0" applyFont="1" applyBorder="1" applyAlignment="1">
      <alignment horizontal="left"/>
    </xf>
    <xf numFmtId="49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3" fontId="4" fillId="5" borderId="2" xfId="0" applyNumberFormat="1" applyFont="1" applyFill="1" applyBorder="1"/>
    <xf numFmtId="0" fontId="11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4"/>
  <sheetViews>
    <sheetView tabSelected="1" view="pageBreakPreview" zoomScaleNormal="100" zoomScaleSheetLayoutView="100" workbookViewId="0">
      <selection activeCell="B1" sqref="B1"/>
    </sheetView>
  </sheetViews>
  <sheetFormatPr defaultRowHeight="12.75"/>
  <cols>
    <col min="1" max="1" width="4.28515625" customWidth="1"/>
    <col min="2" max="2" width="68.140625" customWidth="1"/>
    <col min="3" max="3" width="14.140625" bestFit="1" customWidth="1"/>
    <col min="4" max="4" width="11" customWidth="1"/>
  </cols>
  <sheetData>
    <row r="1" spans="1:4">
      <c r="B1" t="s">
        <v>0</v>
      </c>
    </row>
    <row r="2" spans="1:4" ht="15.75">
      <c r="A2" s="1" t="s">
        <v>1</v>
      </c>
      <c r="B2" s="1"/>
      <c r="C2" s="1"/>
      <c r="D2" s="1"/>
    </row>
    <row r="3" spans="1:4">
      <c r="A3" s="2"/>
      <c r="D3" s="3"/>
    </row>
    <row r="4" spans="1:4">
      <c r="A4" s="4"/>
      <c r="B4" s="5" t="s">
        <v>2</v>
      </c>
      <c r="C4" s="5" t="s">
        <v>3</v>
      </c>
      <c r="D4" s="5" t="s">
        <v>4</v>
      </c>
    </row>
    <row r="5" spans="1:4">
      <c r="A5" s="6"/>
      <c r="B5" s="7" t="s">
        <v>5</v>
      </c>
      <c r="C5" s="7" t="s">
        <v>6</v>
      </c>
      <c r="D5" s="8" t="s">
        <v>7</v>
      </c>
    </row>
    <row r="6" spans="1:4" s="12" customFormat="1">
      <c r="A6" s="9"/>
      <c r="B6" s="10" t="s">
        <v>8</v>
      </c>
      <c r="C6" s="11">
        <f>C7+C21+C29+C40</f>
        <v>40166830</v>
      </c>
      <c r="D6" s="11">
        <f>D7+D21+D29+D40</f>
        <v>40166830</v>
      </c>
    </row>
    <row r="7" spans="1:4" s="16" customFormat="1">
      <c r="A7" s="13" t="s">
        <v>9</v>
      </c>
      <c r="B7" s="14" t="s">
        <v>10</v>
      </c>
      <c r="C7" s="15">
        <f>C8+C16+C17+C18+C19+C20</f>
        <v>25113212</v>
      </c>
      <c r="D7" s="11">
        <f t="shared" ref="D7:D70" si="0">SUM(C7:C7)</f>
        <v>25113212</v>
      </c>
    </row>
    <row r="8" spans="1:4" s="16" customFormat="1">
      <c r="A8" s="13" t="s">
        <v>11</v>
      </c>
      <c r="B8" s="14" t="s">
        <v>12</v>
      </c>
      <c r="C8" s="15">
        <f>C9+C10+C11+C12+C13+C14+C15</f>
        <v>17777382</v>
      </c>
      <c r="D8" s="11">
        <f t="shared" si="0"/>
        <v>17777382</v>
      </c>
    </row>
    <row r="9" spans="1:4">
      <c r="A9" s="13"/>
      <c r="B9" s="17" t="s">
        <v>13</v>
      </c>
      <c r="C9" s="18">
        <v>9819730</v>
      </c>
      <c r="D9" s="11">
        <f t="shared" si="0"/>
        <v>9819730</v>
      </c>
    </row>
    <row r="10" spans="1:4">
      <c r="A10" s="13"/>
      <c r="B10" s="17" t="s">
        <v>14</v>
      </c>
      <c r="C10" s="18">
        <v>0</v>
      </c>
      <c r="D10" s="11">
        <f t="shared" si="0"/>
        <v>0</v>
      </c>
    </row>
    <row r="11" spans="1:4">
      <c r="A11" s="13"/>
      <c r="B11" s="19" t="s">
        <v>15</v>
      </c>
      <c r="C11" s="18">
        <v>3055102</v>
      </c>
      <c r="D11" s="11">
        <f t="shared" si="0"/>
        <v>3055102</v>
      </c>
    </row>
    <row r="12" spans="1:4">
      <c r="A12" s="13"/>
      <c r="B12" s="17" t="s">
        <v>16</v>
      </c>
      <c r="C12" s="18">
        <v>1800000</v>
      </c>
      <c r="D12" s="11">
        <f t="shared" si="0"/>
        <v>1800000</v>
      </c>
    </row>
    <row r="13" spans="1:4" s="22" customFormat="1">
      <c r="A13" s="13"/>
      <c r="B13" s="20" t="s">
        <v>17</v>
      </c>
      <c r="C13" s="21">
        <v>100000</v>
      </c>
      <c r="D13" s="11">
        <f t="shared" si="0"/>
        <v>100000</v>
      </c>
    </row>
    <row r="14" spans="1:4" s="16" customFormat="1">
      <c r="A14" s="13"/>
      <c r="B14" s="20" t="s">
        <v>18</v>
      </c>
      <c r="C14" s="15">
        <v>2550</v>
      </c>
      <c r="D14" s="11">
        <f t="shared" si="0"/>
        <v>2550</v>
      </c>
    </row>
    <row r="15" spans="1:4" s="16" customFormat="1">
      <c r="A15" s="13"/>
      <c r="B15" s="23" t="s">
        <v>19</v>
      </c>
      <c r="C15" s="24">
        <v>3000000</v>
      </c>
      <c r="D15" s="11">
        <f t="shared" si="0"/>
        <v>3000000</v>
      </c>
    </row>
    <row r="16" spans="1:4" s="16" customFormat="1">
      <c r="A16" s="13" t="s">
        <v>20</v>
      </c>
      <c r="B16" s="25" t="s">
        <v>21</v>
      </c>
      <c r="C16" s="15"/>
      <c r="D16" s="11">
        <f t="shared" si="0"/>
        <v>0</v>
      </c>
    </row>
    <row r="17" spans="1:6">
      <c r="A17" s="13" t="s">
        <v>22</v>
      </c>
      <c r="B17" s="25" t="s">
        <v>23</v>
      </c>
      <c r="C17" s="18"/>
      <c r="D17" s="11">
        <f t="shared" si="0"/>
        <v>0</v>
      </c>
    </row>
    <row r="18" spans="1:6">
      <c r="A18" s="13" t="s">
        <v>24</v>
      </c>
      <c r="B18" s="25" t="s">
        <v>25</v>
      </c>
      <c r="C18" s="18"/>
      <c r="D18" s="11">
        <f t="shared" si="0"/>
        <v>0</v>
      </c>
    </row>
    <row r="19" spans="1:6">
      <c r="A19" s="13" t="s">
        <v>26</v>
      </c>
      <c r="B19" s="25" t="s">
        <v>27</v>
      </c>
      <c r="C19" s="18"/>
      <c r="D19" s="11">
        <f t="shared" si="0"/>
        <v>0</v>
      </c>
    </row>
    <row r="20" spans="1:6" s="16" customFormat="1">
      <c r="A20" s="13" t="s">
        <v>28</v>
      </c>
      <c r="B20" s="25" t="s">
        <v>29</v>
      </c>
      <c r="C20" s="15">
        <v>7335830</v>
      </c>
      <c r="D20" s="11">
        <f t="shared" si="0"/>
        <v>7335830</v>
      </c>
    </row>
    <row r="21" spans="1:6" s="16" customFormat="1">
      <c r="A21" s="13" t="s">
        <v>30</v>
      </c>
      <c r="B21" s="25" t="s">
        <v>31</v>
      </c>
      <c r="C21" s="15">
        <f>C22+C23+C24+C25+C26+C27+C28</f>
        <v>13413000</v>
      </c>
      <c r="D21" s="11">
        <f t="shared" si="0"/>
        <v>13413000</v>
      </c>
    </row>
    <row r="22" spans="1:6" s="16" customFormat="1">
      <c r="A22" s="13"/>
      <c r="B22" s="26" t="s">
        <v>32</v>
      </c>
      <c r="C22" s="15">
        <v>13413000</v>
      </c>
      <c r="D22" s="11">
        <f t="shared" si="0"/>
        <v>13413000</v>
      </c>
      <c r="F22" s="27"/>
    </row>
    <row r="23" spans="1:6" s="16" customFormat="1">
      <c r="A23" s="13"/>
      <c r="B23" s="26" t="s">
        <v>33</v>
      </c>
      <c r="C23" s="15"/>
      <c r="D23" s="11">
        <f t="shared" si="0"/>
        <v>0</v>
      </c>
    </row>
    <row r="24" spans="1:6" s="16" customFormat="1">
      <c r="A24" s="13"/>
      <c r="B24" s="26" t="s">
        <v>34</v>
      </c>
      <c r="C24" s="15"/>
      <c r="D24" s="11">
        <f t="shared" si="0"/>
        <v>0</v>
      </c>
    </row>
    <row r="25" spans="1:6" s="29" customFormat="1" ht="15.75">
      <c r="A25" s="13"/>
      <c r="B25" s="17" t="s">
        <v>35</v>
      </c>
      <c r="C25" s="28"/>
      <c r="D25" s="11">
        <f t="shared" si="0"/>
        <v>0</v>
      </c>
    </row>
    <row r="26" spans="1:6">
      <c r="A26" s="13"/>
      <c r="B26" s="17" t="s">
        <v>36</v>
      </c>
      <c r="C26" s="30"/>
      <c r="D26" s="11">
        <f t="shared" si="0"/>
        <v>0</v>
      </c>
    </row>
    <row r="27" spans="1:6">
      <c r="A27" s="13"/>
      <c r="B27" s="17" t="s">
        <v>37</v>
      </c>
      <c r="C27" s="30"/>
      <c r="D27" s="11">
        <f t="shared" si="0"/>
        <v>0</v>
      </c>
    </row>
    <row r="28" spans="1:6">
      <c r="A28" s="13"/>
      <c r="B28" s="17" t="s">
        <v>38</v>
      </c>
      <c r="C28" s="30"/>
      <c r="D28" s="11">
        <f t="shared" si="0"/>
        <v>0</v>
      </c>
    </row>
    <row r="29" spans="1:6">
      <c r="A29" s="13" t="s">
        <v>39</v>
      </c>
      <c r="B29" s="25" t="s">
        <v>40</v>
      </c>
      <c r="C29" s="15">
        <f>SUM(C30:C39)</f>
        <v>1640618</v>
      </c>
      <c r="D29" s="11">
        <f t="shared" si="0"/>
        <v>1640618</v>
      </c>
    </row>
    <row r="30" spans="1:6">
      <c r="A30" s="13"/>
      <c r="B30" s="26" t="s">
        <v>41</v>
      </c>
      <c r="C30" s="30"/>
      <c r="D30" s="11">
        <f t="shared" si="0"/>
        <v>0</v>
      </c>
    </row>
    <row r="31" spans="1:6">
      <c r="A31" s="13"/>
      <c r="B31" s="31" t="s">
        <v>42</v>
      </c>
      <c r="C31" s="30"/>
      <c r="D31" s="11">
        <f t="shared" si="0"/>
        <v>0</v>
      </c>
    </row>
    <row r="32" spans="1:6">
      <c r="A32" s="13"/>
      <c r="B32" s="26" t="s">
        <v>43</v>
      </c>
      <c r="C32" s="30">
        <v>100618</v>
      </c>
      <c r="D32" s="11">
        <f t="shared" si="0"/>
        <v>100618</v>
      </c>
    </row>
    <row r="33" spans="1:4" s="29" customFormat="1" ht="15">
      <c r="A33" s="13"/>
      <c r="B33" s="19" t="s">
        <v>44</v>
      </c>
      <c r="C33" s="32">
        <v>1000000</v>
      </c>
      <c r="D33" s="11">
        <f t="shared" si="0"/>
        <v>1000000</v>
      </c>
    </row>
    <row r="34" spans="1:4">
      <c r="A34" s="13"/>
      <c r="B34" s="19" t="s">
        <v>45</v>
      </c>
      <c r="C34" s="30"/>
      <c r="D34" s="11">
        <f t="shared" si="0"/>
        <v>0</v>
      </c>
    </row>
    <row r="35" spans="1:4">
      <c r="A35" s="13"/>
      <c r="B35" s="19" t="s">
        <v>46</v>
      </c>
      <c r="C35" s="30">
        <v>540000</v>
      </c>
      <c r="D35" s="11">
        <f t="shared" si="0"/>
        <v>540000</v>
      </c>
    </row>
    <row r="36" spans="1:4">
      <c r="A36" s="13"/>
      <c r="B36" s="19" t="s">
        <v>47</v>
      </c>
      <c r="C36" s="30"/>
      <c r="D36" s="11">
        <f t="shared" si="0"/>
        <v>0</v>
      </c>
    </row>
    <row r="37" spans="1:4">
      <c r="A37" s="13"/>
      <c r="B37" s="19" t="s">
        <v>48</v>
      </c>
      <c r="C37" s="30"/>
      <c r="D37" s="11">
        <f t="shared" si="0"/>
        <v>0</v>
      </c>
    </row>
    <row r="38" spans="1:4">
      <c r="A38" s="13"/>
      <c r="B38" s="19" t="s">
        <v>49</v>
      </c>
      <c r="C38" s="30"/>
      <c r="D38" s="11">
        <f t="shared" si="0"/>
        <v>0</v>
      </c>
    </row>
    <row r="39" spans="1:4">
      <c r="A39" s="13"/>
      <c r="B39" s="19" t="s">
        <v>50</v>
      </c>
      <c r="C39" s="30"/>
      <c r="D39" s="11">
        <f t="shared" si="0"/>
        <v>0</v>
      </c>
    </row>
    <row r="40" spans="1:4">
      <c r="A40" s="13" t="s">
        <v>51</v>
      </c>
      <c r="B40" s="14" t="s">
        <v>52</v>
      </c>
      <c r="C40" s="15">
        <f>C41+C43+C42</f>
        <v>0</v>
      </c>
      <c r="D40" s="11">
        <f t="shared" si="0"/>
        <v>0</v>
      </c>
    </row>
    <row r="41" spans="1:4">
      <c r="A41" s="13"/>
      <c r="B41" s="26" t="s">
        <v>53</v>
      </c>
      <c r="C41" s="30"/>
      <c r="D41" s="11">
        <f t="shared" si="0"/>
        <v>0</v>
      </c>
    </row>
    <row r="42" spans="1:4">
      <c r="A42" s="13"/>
      <c r="B42" s="19" t="s">
        <v>54</v>
      </c>
      <c r="C42" s="30"/>
      <c r="D42" s="11">
        <f t="shared" si="0"/>
        <v>0</v>
      </c>
    </row>
    <row r="43" spans="1:4">
      <c r="A43" s="13"/>
      <c r="B43" s="19" t="s">
        <v>55</v>
      </c>
      <c r="C43" s="30"/>
      <c r="D43" s="11">
        <f t="shared" si="0"/>
        <v>0</v>
      </c>
    </row>
    <row r="44" spans="1:4">
      <c r="A44" s="9"/>
      <c r="B44" s="10" t="s">
        <v>56</v>
      </c>
      <c r="C44" s="11">
        <f>C45+C51+C57</f>
        <v>0</v>
      </c>
      <c r="D44" s="11">
        <f t="shared" si="0"/>
        <v>0</v>
      </c>
    </row>
    <row r="45" spans="1:4">
      <c r="A45" s="13" t="s">
        <v>57</v>
      </c>
      <c r="B45" s="14" t="s">
        <v>58</v>
      </c>
      <c r="C45" s="15"/>
      <c r="D45" s="11">
        <f t="shared" si="0"/>
        <v>0</v>
      </c>
    </row>
    <row r="46" spans="1:4" s="29" customFormat="1" ht="15.75">
      <c r="A46" s="13"/>
      <c r="B46" s="19" t="s">
        <v>59</v>
      </c>
      <c r="C46" s="28"/>
      <c r="D46" s="11">
        <f t="shared" si="0"/>
        <v>0</v>
      </c>
    </row>
    <row r="47" spans="1:4">
      <c r="A47" s="13"/>
      <c r="B47" s="19" t="s">
        <v>60</v>
      </c>
      <c r="C47" s="30"/>
      <c r="D47" s="11">
        <f t="shared" si="0"/>
        <v>0</v>
      </c>
    </row>
    <row r="48" spans="1:4">
      <c r="A48" s="13"/>
      <c r="B48" s="19" t="s">
        <v>61</v>
      </c>
      <c r="C48" s="30"/>
      <c r="D48" s="11">
        <f t="shared" si="0"/>
        <v>0</v>
      </c>
    </row>
    <row r="49" spans="1:8">
      <c r="A49" s="13"/>
      <c r="B49" s="19" t="s">
        <v>62</v>
      </c>
      <c r="C49" s="30"/>
      <c r="D49" s="11">
        <f t="shared" si="0"/>
        <v>0</v>
      </c>
    </row>
    <row r="50" spans="1:8">
      <c r="A50" s="13"/>
      <c r="B50" s="19" t="s">
        <v>63</v>
      </c>
      <c r="C50" s="30"/>
      <c r="D50" s="11">
        <f t="shared" si="0"/>
        <v>0</v>
      </c>
    </row>
    <row r="51" spans="1:8" s="29" customFormat="1" ht="15">
      <c r="A51" s="13" t="s">
        <v>64</v>
      </c>
      <c r="B51" s="14" t="s">
        <v>65</v>
      </c>
      <c r="C51" s="15">
        <f>C52+C53+C54+C55+C56</f>
        <v>0</v>
      </c>
      <c r="D51" s="11">
        <f t="shared" si="0"/>
        <v>0</v>
      </c>
    </row>
    <row r="52" spans="1:8" s="29" customFormat="1" ht="15">
      <c r="A52" s="13"/>
      <c r="B52" s="17" t="s">
        <v>66</v>
      </c>
      <c r="C52" s="33"/>
      <c r="D52" s="11">
        <f t="shared" si="0"/>
        <v>0</v>
      </c>
    </row>
    <row r="53" spans="1:8" s="37" customFormat="1" ht="15">
      <c r="A53" s="34"/>
      <c r="B53" s="35" t="s">
        <v>67</v>
      </c>
      <c r="C53" s="36">
        <v>0</v>
      </c>
      <c r="D53" s="11">
        <f t="shared" si="0"/>
        <v>0</v>
      </c>
    </row>
    <row r="54" spans="1:8" s="12" customFormat="1">
      <c r="A54" s="38"/>
      <c r="B54" s="17" t="s">
        <v>68</v>
      </c>
      <c r="C54" s="32"/>
      <c r="D54" s="11">
        <f t="shared" si="0"/>
        <v>0</v>
      </c>
    </row>
    <row r="55" spans="1:8" s="29" customFormat="1" ht="15">
      <c r="A55" s="38"/>
      <c r="B55" s="26" t="s">
        <v>69</v>
      </c>
      <c r="C55" s="39"/>
      <c r="D55" s="11">
        <f t="shared" si="0"/>
        <v>0</v>
      </c>
    </row>
    <row r="56" spans="1:8" s="41" customFormat="1">
      <c r="A56" s="13"/>
      <c r="B56" s="40" t="s">
        <v>70</v>
      </c>
      <c r="C56" s="20"/>
      <c r="D56" s="11">
        <f t="shared" si="0"/>
        <v>0</v>
      </c>
    </row>
    <row r="57" spans="1:8" s="41" customFormat="1">
      <c r="A57" s="13" t="s">
        <v>71</v>
      </c>
      <c r="B57" s="25" t="s">
        <v>72</v>
      </c>
      <c r="C57" s="15">
        <f>C58+C59+C60</f>
        <v>0</v>
      </c>
      <c r="D57" s="11">
        <f t="shared" si="0"/>
        <v>0</v>
      </c>
    </row>
    <row r="58" spans="1:8" s="42" customFormat="1" ht="15.75">
      <c r="A58" s="13"/>
      <c r="B58" s="26" t="s">
        <v>73</v>
      </c>
      <c r="C58" s="14"/>
      <c r="D58" s="11">
        <f t="shared" si="0"/>
        <v>0</v>
      </c>
    </row>
    <row r="59" spans="1:8">
      <c r="A59" s="13"/>
      <c r="B59" s="19" t="s">
        <v>74</v>
      </c>
      <c r="C59" s="30"/>
      <c r="D59" s="11">
        <f t="shared" si="0"/>
        <v>0</v>
      </c>
    </row>
    <row r="60" spans="1:8">
      <c r="A60" s="13"/>
      <c r="B60" s="19" t="s">
        <v>75</v>
      </c>
      <c r="C60" s="30">
        <v>0</v>
      </c>
      <c r="D60" s="11">
        <f t="shared" si="0"/>
        <v>0</v>
      </c>
    </row>
    <row r="61" spans="1:8" s="29" customFormat="1" ht="15">
      <c r="A61" s="9"/>
      <c r="B61" s="10" t="s">
        <v>76</v>
      </c>
      <c r="C61" s="11">
        <f>C62+C63+C64+C65+C66+C67+C68</f>
        <v>40738351</v>
      </c>
      <c r="D61" s="11">
        <f t="shared" si="0"/>
        <v>40738351</v>
      </c>
    </row>
    <row r="62" spans="1:8">
      <c r="A62" s="13" t="s">
        <v>11</v>
      </c>
      <c r="B62" s="19" t="s">
        <v>77</v>
      </c>
      <c r="C62" s="15"/>
      <c r="D62" s="11">
        <f t="shared" si="0"/>
        <v>0</v>
      </c>
    </row>
    <row r="63" spans="1:8">
      <c r="A63" s="13" t="s">
        <v>20</v>
      </c>
      <c r="B63" s="19" t="s">
        <v>78</v>
      </c>
      <c r="C63" s="30"/>
      <c r="D63" s="11">
        <f t="shared" si="0"/>
        <v>0</v>
      </c>
    </row>
    <row r="64" spans="1:8">
      <c r="A64" s="13" t="s">
        <v>22</v>
      </c>
      <c r="B64" s="19" t="s">
        <v>79</v>
      </c>
      <c r="C64" s="30"/>
      <c r="D64" s="11">
        <f t="shared" si="0"/>
        <v>0</v>
      </c>
      <c r="H64" s="43"/>
    </row>
    <row r="65" spans="1:4" s="42" customFormat="1" ht="15.75">
      <c r="A65" s="13" t="s">
        <v>24</v>
      </c>
      <c r="B65" s="17" t="s">
        <v>80</v>
      </c>
      <c r="C65" s="28"/>
      <c r="D65" s="11">
        <f t="shared" si="0"/>
        <v>0</v>
      </c>
    </row>
    <row r="66" spans="1:4" s="46" customFormat="1" ht="15.75">
      <c r="A66" s="34" t="s">
        <v>26</v>
      </c>
      <c r="B66" s="44" t="s">
        <v>81</v>
      </c>
      <c r="C66" s="45"/>
      <c r="D66" s="11">
        <f t="shared" si="0"/>
        <v>0</v>
      </c>
    </row>
    <row r="67" spans="1:4">
      <c r="A67" s="13" t="s">
        <v>28</v>
      </c>
      <c r="B67" s="17" t="s">
        <v>82</v>
      </c>
      <c r="C67" s="15">
        <v>40738351</v>
      </c>
      <c r="D67" s="11">
        <f t="shared" si="0"/>
        <v>40738351</v>
      </c>
    </row>
    <row r="68" spans="1:4">
      <c r="A68" s="13" t="s">
        <v>83</v>
      </c>
      <c r="B68" s="19" t="s">
        <v>84</v>
      </c>
      <c r="C68" s="15"/>
      <c r="D68" s="11">
        <f t="shared" si="0"/>
        <v>0</v>
      </c>
    </row>
    <row r="69" spans="1:4">
      <c r="A69" s="9"/>
      <c r="B69" s="10" t="s">
        <v>85</v>
      </c>
      <c r="C69" s="11"/>
      <c r="D69" s="11">
        <f t="shared" si="0"/>
        <v>0</v>
      </c>
    </row>
    <row r="70" spans="1:4">
      <c r="A70" s="13" t="s">
        <v>11</v>
      </c>
      <c r="B70" s="19" t="s">
        <v>77</v>
      </c>
      <c r="C70" s="19"/>
      <c r="D70" s="11">
        <f t="shared" si="0"/>
        <v>0</v>
      </c>
    </row>
    <row r="71" spans="1:4">
      <c r="A71" s="13" t="s">
        <v>20</v>
      </c>
      <c r="B71" s="19" t="s">
        <v>78</v>
      </c>
      <c r="C71" s="19"/>
      <c r="D71" s="11">
        <f t="shared" ref="D71:D76" si="1">SUM(C71:C71)</f>
        <v>0</v>
      </c>
    </row>
    <row r="72" spans="1:4">
      <c r="A72" s="13" t="s">
        <v>22</v>
      </c>
      <c r="B72" s="19" t="s">
        <v>79</v>
      </c>
      <c r="C72" s="19"/>
      <c r="D72" s="11">
        <f t="shared" si="1"/>
        <v>0</v>
      </c>
    </row>
    <row r="73" spans="1:4">
      <c r="A73" s="13" t="s">
        <v>24</v>
      </c>
      <c r="B73" s="17" t="s">
        <v>80</v>
      </c>
      <c r="C73" s="19"/>
      <c r="D73" s="11">
        <f t="shared" si="1"/>
        <v>0</v>
      </c>
    </row>
    <row r="74" spans="1:4" s="42" customFormat="1" ht="15.75">
      <c r="A74" s="13" t="s">
        <v>26</v>
      </c>
      <c r="B74" s="44" t="s">
        <v>81</v>
      </c>
      <c r="C74" s="28"/>
      <c r="D74" s="11">
        <f t="shared" si="1"/>
        <v>0</v>
      </c>
    </row>
    <row r="75" spans="1:4">
      <c r="A75" s="13" t="s">
        <v>28</v>
      </c>
      <c r="B75" s="17" t="s">
        <v>82</v>
      </c>
      <c r="C75" s="19"/>
      <c r="D75" s="11">
        <f t="shared" si="1"/>
        <v>0</v>
      </c>
    </row>
    <row r="76" spans="1:4" s="42" customFormat="1" ht="15.75">
      <c r="A76" s="13" t="s">
        <v>83</v>
      </c>
      <c r="B76" s="19" t="s">
        <v>84</v>
      </c>
      <c r="C76" s="47"/>
      <c r="D76" s="11">
        <f t="shared" si="1"/>
        <v>0</v>
      </c>
    </row>
    <row r="77" spans="1:4">
      <c r="A77" s="48"/>
      <c r="B77" s="49" t="s">
        <v>86</v>
      </c>
      <c r="C77" s="50">
        <f>C6+C44+C61+C69+C75</f>
        <v>80905181</v>
      </c>
      <c r="D77" s="50">
        <f>D6+D44+D61+D69</f>
        <v>80905181</v>
      </c>
    </row>
    <row r="78" spans="1:4" s="12" customFormat="1">
      <c r="A78" s="38"/>
      <c r="B78" s="51" t="s">
        <v>87</v>
      </c>
      <c r="C78" s="32"/>
      <c r="D78" s="11">
        <f>SUM(C78:C78)</f>
        <v>0</v>
      </c>
    </row>
    <row r="79" spans="1:4">
      <c r="A79" s="52"/>
      <c r="B79" s="53" t="s">
        <v>88</v>
      </c>
      <c r="C79" s="54">
        <v>80905181</v>
      </c>
      <c r="D79" s="11">
        <f>SUM(C79:C79)</f>
        <v>80905181</v>
      </c>
    </row>
    <row r="84" spans="2:8" ht="15.75">
      <c r="B84" s="29"/>
      <c r="C84" s="55"/>
      <c r="D84" s="12"/>
      <c r="E84" s="29"/>
      <c r="F84" s="29"/>
      <c r="G84" s="29"/>
      <c r="H84" s="29"/>
    </row>
  </sheetData>
  <mergeCells count="1">
    <mergeCell ref="A2:D2"/>
  </mergeCells>
  <pageMargins left="0.7" right="0.7" top="0.75" bottom="0.75" header="0.3" footer="0.3"/>
  <pageSetup paperSize="9" scale="7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</vt:lpstr>
      <vt:lpstr>'2'!Nyomtatási_terület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2019-09-25T09:40:24Z</dcterms:created>
  <dcterms:modified xsi:type="dcterms:W3CDTF">2019-09-25T09:40:50Z</dcterms:modified>
</cp:coreProperties>
</file>