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<sst xmlns="http://schemas.openxmlformats.org/spreadsheetml/2006/main" count="55" uniqueCount="47">
  <si>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BEVÉTELEK</t>
  </si>
  <si>
    <t xml:space="preserve">         KIADÁSOK</t>
  </si>
  <si>
    <t>megnevezés</t>
  </si>
  <si>
    <t>eredeti</t>
  </si>
  <si>
    <t>módosított</t>
  </si>
  <si>
    <t>teljesítés</t>
  </si>
  <si>
    <t>%</t>
  </si>
  <si>
    <t>Működési bevételek</t>
  </si>
  <si>
    <t>Személyi jellegű</t>
  </si>
  <si>
    <t>Önkormányzatok működési támogatása</t>
  </si>
  <si>
    <t>Járulék</t>
  </si>
  <si>
    <t xml:space="preserve">Dologi </t>
  </si>
  <si>
    <t>Közhatalmi bevételek</t>
  </si>
  <si>
    <t>Működési célú támogatások államháztartáson kívülre</t>
  </si>
  <si>
    <t>Működési célú támogatások államháztartáson kívülről</t>
  </si>
  <si>
    <t>Működési célú támogatások államháztartáson belülre</t>
  </si>
  <si>
    <t>Működési célú támogatások államháztartáson belülről</t>
  </si>
  <si>
    <t>Ellátottak juttatásai</t>
  </si>
  <si>
    <t>Működési célú pénzmaradvány</t>
  </si>
  <si>
    <t>Általános tartalék</t>
  </si>
  <si>
    <t>Működési célú kölcsön visszatérülés</t>
  </si>
  <si>
    <t xml:space="preserve">Működési kiadások </t>
  </si>
  <si>
    <t>Felhalmozási bevételek</t>
  </si>
  <si>
    <t>Felhalmozási célú kiadás</t>
  </si>
  <si>
    <t>Felhalmozási célú támogatások államháztartáson kívülről</t>
  </si>
  <si>
    <t>Felújítás</t>
  </si>
  <si>
    <t>Beruházás</t>
  </si>
  <si>
    <t>Felhalmozási célú támogatások államháztartáson belülről</t>
  </si>
  <si>
    <t>Felhalmozási célú támogatások államháztartáson kívülre</t>
  </si>
  <si>
    <t>Felhalmozási célú kölcsön visszatérülés</t>
  </si>
  <si>
    <t>Felhalmozási  célú támogatások államháztartáson belülre</t>
  </si>
  <si>
    <t>Működési kiadások</t>
  </si>
  <si>
    <t>Felhalmozási kiadások</t>
  </si>
  <si>
    <t>ÖSSZES BEVÉTEL</t>
  </si>
  <si>
    <t>KIADÁS ÖSSZESEN</t>
  </si>
  <si>
    <t>Felhalmozási célú számlamaradvány</t>
  </si>
  <si>
    <t>Adatok  Ft-ban</t>
  </si>
  <si>
    <t>Fejlesztési tartalék</t>
  </si>
  <si>
    <t>Előfinanszírozás</t>
  </si>
  <si>
    <t>ÁHB megelőlegezés</t>
  </si>
  <si>
    <t>Felhalmozási támogatás</t>
  </si>
  <si>
    <t>Előző évi elszámolás</t>
  </si>
  <si>
    <t>Lakástámogatás</t>
  </si>
  <si>
    <t>Működési kölcsön nyújtás</t>
  </si>
  <si>
    <t>Felhalmozási kölcsön</t>
  </si>
  <si>
    <t>SZIHALOM KÖZSÉGI ÖNKORMÁNYZAT 2017. ÉVI ÖSSZEVONT KÖLTSÉGVETÉSI PÉNZFORGALMI MÉRLEGE</t>
  </si>
  <si>
    <t>3. SZÁMÚ MELLÉKLET a 4/2018 (V.04.)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</si>
</sst>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5.00390625" style="0" customWidth="1"/>
    <col min="2" max="2" width="11.00390625" style="0" bestFit="1" customWidth="1"/>
    <col min="3" max="3" width="10.57421875" style="0" customWidth="1"/>
    <col min="4" max="4" width="10.00390625" style="0" bestFit="1" customWidth="1"/>
    <col min="5" max="5" width="11.57421875" style="0" bestFit="1" customWidth="1"/>
    <col min="6" max="6" width="13.00390625" style="0" customWidth="1"/>
    <col min="7" max="7" width="11.57421875" style="0" customWidth="1"/>
    <col min="8" max="8" width="11.00390625" style="0" customWidth="1"/>
    <col min="9" max="9" width="14.57421875" style="0" bestFit="1" customWidth="1"/>
    <col min="10" max="10" width="11.57421875" style="0" bestFit="1" customWidth="1"/>
  </cols>
  <sheetData>
    <row r="1" spans="1:10" ht="15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</row>
    <row r="2" spans="7:9" ht="15">
      <c r="G2" s="23" t="s">
        <v>46</v>
      </c>
      <c r="I2" s="1"/>
    </row>
    <row r="3" spans="1:10" ht="15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</row>
    <row r="4" spans="1:9" ht="15">
      <c r="A4" s="2" t="s">
        <v>0</v>
      </c>
      <c r="I4" s="2" t="s">
        <v>1</v>
      </c>
    </row>
    <row r="5" spans="1:10" ht="15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3" t="s">
        <v>2</v>
      </c>
      <c r="G5" s="4" t="s">
        <v>3</v>
      </c>
      <c r="H5" s="4" t="s">
        <v>4</v>
      </c>
      <c r="I5" s="4" t="s">
        <v>5</v>
      </c>
      <c r="J5" s="5" t="s">
        <v>6</v>
      </c>
    </row>
    <row r="6" spans="1:10" ht="35.25" customHeight="1">
      <c r="A6" s="6" t="s">
        <v>7</v>
      </c>
      <c r="B6" s="7">
        <v>17048000</v>
      </c>
      <c r="C6" s="24">
        <v>17796452</v>
      </c>
      <c r="D6" s="24">
        <v>18968121</v>
      </c>
      <c r="E6" s="25">
        <f>(D6/C6)*100</f>
        <v>106.58372241837868</v>
      </c>
      <c r="F6" s="10" t="s">
        <v>8</v>
      </c>
      <c r="G6" s="7">
        <v>80824000</v>
      </c>
      <c r="H6" s="24">
        <v>93938479</v>
      </c>
      <c r="I6" s="24">
        <v>87453553</v>
      </c>
      <c r="J6" s="25">
        <f>(I6/H6)*100</f>
        <v>93.09662444076831</v>
      </c>
    </row>
    <row r="7" spans="1:10" ht="40.5" customHeight="1">
      <c r="A7" s="6" t="s">
        <v>9</v>
      </c>
      <c r="B7" s="7">
        <v>105534508</v>
      </c>
      <c r="C7" s="24">
        <v>114938431</v>
      </c>
      <c r="D7" s="24">
        <v>114938431</v>
      </c>
      <c r="E7" s="25">
        <f aca="true" t="shared" si="0" ref="E7:E28">(D7/C7)*100</f>
        <v>100</v>
      </c>
      <c r="F7" s="10" t="s">
        <v>10</v>
      </c>
      <c r="G7" s="7">
        <v>17418600</v>
      </c>
      <c r="H7" s="24">
        <v>19964209</v>
      </c>
      <c r="I7" s="24">
        <v>18097946</v>
      </c>
      <c r="J7" s="25">
        <f aca="true" t="shared" si="1" ref="J7:J28">(I7/H7)*100</f>
        <v>90.65195620823245</v>
      </c>
    </row>
    <row r="8" spans="1:10" ht="15">
      <c r="A8" s="6"/>
      <c r="B8" s="7"/>
      <c r="C8" s="24"/>
      <c r="D8" s="24"/>
      <c r="E8" s="25"/>
      <c r="F8" s="10" t="s">
        <v>11</v>
      </c>
      <c r="G8" s="7">
        <v>67610000</v>
      </c>
      <c r="H8" s="24">
        <v>81932602</v>
      </c>
      <c r="I8" s="24">
        <v>75367326</v>
      </c>
      <c r="J8" s="25">
        <f t="shared" si="1"/>
        <v>91.98697973732118</v>
      </c>
    </row>
    <row r="9" spans="1:10" ht="35.25" customHeight="1">
      <c r="A9" s="6" t="s">
        <v>12</v>
      </c>
      <c r="B9" s="7">
        <v>33350000</v>
      </c>
      <c r="C9" s="24">
        <v>33802000</v>
      </c>
      <c r="D9" s="24">
        <v>37831362</v>
      </c>
      <c r="E9" s="25">
        <f t="shared" si="0"/>
        <v>111.92048399502987</v>
      </c>
      <c r="F9" s="11" t="s">
        <v>13</v>
      </c>
      <c r="G9" s="7">
        <v>2250000</v>
      </c>
      <c r="H9" s="24">
        <v>2850000</v>
      </c>
      <c r="I9" s="24">
        <v>2655000</v>
      </c>
      <c r="J9" s="25">
        <f t="shared" si="1"/>
        <v>93.15789473684211</v>
      </c>
    </row>
    <row r="10" spans="1:10" ht="37.5">
      <c r="A10" s="12" t="s">
        <v>14</v>
      </c>
      <c r="B10" s="7">
        <v>2150000</v>
      </c>
      <c r="C10" s="24">
        <v>2166000</v>
      </c>
      <c r="D10" s="24">
        <v>93500</v>
      </c>
      <c r="E10" s="25">
        <f t="shared" si="0"/>
        <v>4.316712834718374</v>
      </c>
      <c r="F10" s="11" t="s">
        <v>15</v>
      </c>
      <c r="G10" s="7">
        <v>14235000</v>
      </c>
      <c r="H10" s="24">
        <v>13926000</v>
      </c>
      <c r="I10" s="24">
        <v>8259305</v>
      </c>
      <c r="J10" s="25">
        <f t="shared" si="1"/>
        <v>59.30852362487433</v>
      </c>
    </row>
    <row r="11" spans="1:10" ht="45.75">
      <c r="A11" s="6" t="s">
        <v>16</v>
      </c>
      <c r="B11" s="13">
        <v>18961000</v>
      </c>
      <c r="C11" s="24">
        <v>37453100</v>
      </c>
      <c r="D11" s="24">
        <v>35377061</v>
      </c>
      <c r="E11" s="25">
        <f t="shared" si="0"/>
        <v>94.45696350902863</v>
      </c>
      <c r="F11" s="10" t="s">
        <v>17</v>
      </c>
      <c r="G11" s="7">
        <v>2400000</v>
      </c>
      <c r="H11" s="24">
        <v>4761575</v>
      </c>
      <c r="I11" s="24">
        <v>4653420</v>
      </c>
      <c r="J11" s="25">
        <f t="shared" si="1"/>
        <v>97.72858770469855</v>
      </c>
    </row>
    <row r="12" spans="1:10" ht="23.25">
      <c r="A12" s="6" t="s">
        <v>18</v>
      </c>
      <c r="B12" s="13">
        <v>11649000</v>
      </c>
      <c r="C12" s="24">
        <v>11425138</v>
      </c>
      <c r="D12" s="24">
        <v>11425138</v>
      </c>
      <c r="E12" s="25">
        <f t="shared" si="0"/>
        <v>100</v>
      </c>
      <c r="F12" s="10" t="s">
        <v>41</v>
      </c>
      <c r="G12" s="7"/>
      <c r="H12" s="24">
        <v>930000</v>
      </c>
      <c r="I12" s="24">
        <v>929803</v>
      </c>
      <c r="J12" s="25">
        <f t="shared" si="1"/>
        <v>99.97881720430108</v>
      </c>
    </row>
    <row r="13" spans="1:10" ht="23.25">
      <c r="A13" s="6" t="s">
        <v>39</v>
      </c>
      <c r="B13" s="14"/>
      <c r="C13" s="8">
        <v>3289672</v>
      </c>
      <c r="D13" s="8">
        <v>3289672</v>
      </c>
      <c r="E13" s="25">
        <f t="shared" si="0"/>
        <v>100</v>
      </c>
      <c r="F13" s="10" t="s">
        <v>19</v>
      </c>
      <c r="G13" s="14">
        <v>282908</v>
      </c>
      <c r="H13" s="24">
        <v>12494318</v>
      </c>
      <c r="I13" s="24"/>
      <c r="J13" s="25">
        <f t="shared" si="1"/>
        <v>0</v>
      </c>
    </row>
    <row r="14" spans="1:10" ht="22.5">
      <c r="A14" s="6"/>
      <c r="B14" s="14"/>
      <c r="C14" s="8"/>
      <c r="D14" s="8"/>
      <c r="E14" s="25"/>
      <c r="F14" s="10" t="s">
        <v>42</v>
      </c>
      <c r="G14" s="14">
        <v>300000</v>
      </c>
      <c r="H14" s="24">
        <v>350000</v>
      </c>
      <c r="I14" s="24">
        <v>350000</v>
      </c>
      <c r="J14" s="25">
        <f t="shared" si="1"/>
        <v>100</v>
      </c>
    </row>
    <row r="15" spans="1:10" ht="33.75">
      <c r="A15" s="6"/>
      <c r="B15" s="14"/>
      <c r="C15" s="8"/>
      <c r="D15" s="8"/>
      <c r="E15" s="25"/>
      <c r="F15" s="10" t="s">
        <v>43</v>
      </c>
      <c r="G15" s="14"/>
      <c r="H15" s="24">
        <v>200000</v>
      </c>
      <c r="I15" s="24">
        <v>200000</v>
      </c>
      <c r="J15" s="25">
        <f t="shared" si="1"/>
        <v>100</v>
      </c>
    </row>
    <row r="16" spans="1:10" ht="34.5">
      <c r="A16" s="6" t="s">
        <v>20</v>
      </c>
      <c r="B16" s="14"/>
      <c r="C16" s="8">
        <v>200000</v>
      </c>
      <c r="D16" s="8"/>
      <c r="E16" s="25">
        <f t="shared" si="0"/>
        <v>0</v>
      </c>
      <c r="F16" s="10" t="s">
        <v>38</v>
      </c>
      <c r="G16" s="14">
        <v>3672000</v>
      </c>
      <c r="H16" s="24">
        <v>3671808</v>
      </c>
      <c r="I16" s="24">
        <v>3671808</v>
      </c>
      <c r="J16" s="25">
        <f t="shared" si="1"/>
        <v>100</v>
      </c>
    </row>
    <row r="17" spans="1:10" ht="26.25">
      <c r="A17" s="15" t="s">
        <v>7</v>
      </c>
      <c r="B17" s="16">
        <f>SUM(B6:B16)</f>
        <v>188692508</v>
      </c>
      <c r="C17" s="16">
        <f>SUM(C6:C16)</f>
        <v>221070793</v>
      </c>
      <c r="D17" s="16">
        <f>SUM(D6:D16)</f>
        <v>221923285</v>
      </c>
      <c r="E17" s="25">
        <f t="shared" si="0"/>
        <v>100.38561946082132</v>
      </c>
      <c r="F17" s="17" t="s">
        <v>21</v>
      </c>
      <c r="G17" s="16">
        <f>SUM(G6:G16)</f>
        <v>188992508</v>
      </c>
      <c r="H17" s="16">
        <f>SUM(H6:H16)</f>
        <v>235018991</v>
      </c>
      <c r="I17" s="16">
        <f>SUM(I6:I16)</f>
        <v>201638161</v>
      </c>
      <c r="J17" s="9">
        <f t="shared" si="1"/>
        <v>85.7965393103062</v>
      </c>
    </row>
    <row r="18" spans="1:10" ht="16.5" customHeight="1">
      <c r="A18" s="18"/>
      <c r="B18" s="14"/>
      <c r="C18" s="8"/>
      <c r="D18" s="8"/>
      <c r="E18" s="25"/>
      <c r="F18" s="10"/>
      <c r="G18" s="14"/>
      <c r="H18" s="8"/>
      <c r="I18" s="8"/>
      <c r="J18" s="9"/>
    </row>
    <row r="19" spans="1:10" ht="25.5" customHeight="1">
      <c r="A19" s="6" t="s">
        <v>22</v>
      </c>
      <c r="B19" s="16">
        <f>SUM(B20:B25)</f>
        <v>10907000</v>
      </c>
      <c r="C19" s="16">
        <f>SUM(C20:C25)</f>
        <v>241662000</v>
      </c>
      <c r="D19" s="16">
        <f>SUM(D20:D25)</f>
        <v>234293488</v>
      </c>
      <c r="E19" s="25">
        <f t="shared" si="0"/>
        <v>96.95090167258402</v>
      </c>
      <c r="F19" s="19" t="s">
        <v>23</v>
      </c>
      <c r="G19" s="16">
        <f>SUM(G20:G25)</f>
        <v>10607000</v>
      </c>
      <c r="H19" s="16">
        <f>SUM(H20:H25)</f>
        <v>227712802</v>
      </c>
      <c r="I19" s="16">
        <f>SUM(I20:I25)</f>
        <v>22368559</v>
      </c>
      <c r="J19" s="9">
        <f t="shared" si="1"/>
        <v>9.82314512119525</v>
      </c>
    </row>
    <row r="20" spans="1:10" ht="37.5">
      <c r="A20" s="12" t="s">
        <v>24</v>
      </c>
      <c r="B20" s="14">
        <v>6000000</v>
      </c>
      <c r="C20" s="8">
        <v>22000000</v>
      </c>
      <c r="D20" s="8">
        <v>14510704</v>
      </c>
      <c r="E20" s="25">
        <f t="shared" si="0"/>
        <v>65.95774545454546</v>
      </c>
      <c r="F20" s="20" t="s">
        <v>25</v>
      </c>
      <c r="G20" s="14"/>
      <c r="H20" s="24">
        <v>5608000</v>
      </c>
      <c r="I20" s="24">
        <v>5598160</v>
      </c>
      <c r="J20" s="9">
        <f t="shared" si="1"/>
        <v>99.82453637660485</v>
      </c>
    </row>
    <row r="21" spans="1:10" ht="34.5" customHeight="1">
      <c r="A21" s="6" t="s">
        <v>35</v>
      </c>
      <c r="B21" s="14">
        <v>4733000</v>
      </c>
      <c r="C21" s="8">
        <v>4733000</v>
      </c>
      <c r="D21" s="8">
        <v>4733000</v>
      </c>
      <c r="E21" s="25">
        <f t="shared" si="0"/>
        <v>100</v>
      </c>
      <c r="F21" s="20" t="s">
        <v>26</v>
      </c>
      <c r="G21" s="7">
        <v>4607000</v>
      </c>
      <c r="H21" s="24">
        <v>219184000</v>
      </c>
      <c r="I21" s="24">
        <v>16520399</v>
      </c>
      <c r="J21" s="9">
        <f t="shared" si="1"/>
        <v>7.537228538579459</v>
      </c>
    </row>
    <row r="22" spans="1:10" ht="34.5" customHeight="1">
      <c r="A22" s="6" t="s">
        <v>40</v>
      </c>
      <c r="B22" s="14"/>
      <c r="C22" s="8">
        <v>6755000</v>
      </c>
      <c r="D22" s="8">
        <v>6755000</v>
      </c>
      <c r="E22" s="25">
        <f t="shared" si="0"/>
        <v>100</v>
      </c>
      <c r="F22" s="10" t="s">
        <v>37</v>
      </c>
      <c r="G22" s="7">
        <v>6000000</v>
      </c>
      <c r="H22" s="24">
        <v>2670802</v>
      </c>
      <c r="I22" s="24"/>
      <c r="J22" s="9">
        <f t="shared" si="1"/>
        <v>0</v>
      </c>
    </row>
    <row r="23" spans="1:10" ht="57">
      <c r="A23" s="6" t="s">
        <v>27</v>
      </c>
      <c r="B23" s="14"/>
      <c r="C23" s="8">
        <v>208000000</v>
      </c>
      <c r="D23" s="8">
        <v>208138784</v>
      </c>
      <c r="E23" s="25">
        <f t="shared" si="0"/>
        <v>100.06672307692308</v>
      </c>
      <c r="F23" s="11" t="s">
        <v>28</v>
      </c>
      <c r="G23" s="7"/>
      <c r="H23" s="24"/>
      <c r="I23" s="24"/>
      <c r="J23" s="9"/>
    </row>
    <row r="24" spans="1:10" ht="18">
      <c r="A24" s="6"/>
      <c r="B24" s="14"/>
      <c r="C24" s="8"/>
      <c r="D24" s="8"/>
      <c r="E24" s="25"/>
      <c r="F24" s="11" t="s">
        <v>44</v>
      </c>
      <c r="G24" s="7"/>
      <c r="H24" s="24">
        <v>250000</v>
      </c>
      <c r="I24" s="24">
        <v>250000</v>
      </c>
      <c r="J24" s="9">
        <f t="shared" si="1"/>
        <v>100</v>
      </c>
    </row>
    <row r="25" spans="1:10" ht="36">
      <c r="A25" s="6" t="s">
        <v>29</v>
      </c>
      <c r="B25" s="14">
        <v>174000</v>
      </c>
      <c r="C25" s="8">
        <v>174000</v>
      </c>
      <c r="D25" s="8">
        <v>156000</v>
      </c>
      <c r="E25" s="25">
        <f t="shared" si="0"/>
        <v>89.65517241379311</v>
      </c>
      <c r="F25" s="11" t="s">
        <v>30</v>
      </c>
      <c r="G25" s="14"/>
      <c r="H25" s="8"/>
      <c r="I25" s="8"/>
      <c r="J25" s="9"/>
    </row>
    <row r="26" spans="1:10" ht="23.25">
      <c r="A26" s="6" t="s">
        <v>7</v>
      </c>
      <c r="B26" s="16">
        <f>SUM(B17)</f>
        <v>188692508</v>
      </c>
      <c r="C26" s="16">
        <f>SUM(C17)</f>
        <v>221070793</v>
      </c>
      <c r="D26" s="16">
        <f>SUM(D17)</f>
        <v>221923285</v>
      </c>
      <c r="E26" s="26">
        <f t="shared" si="0"/>
        <v>100.38561946082132</v>
      </c>
      <c r="F26" s="10" t="s">
        <v>31</v>
      </c>
      <c r="G26" s="16">
        <f>SUM(G17)</f>
        <v>188992508</v>
      </c>
      <c r="H26" s="16">
        <f>SUM(H17)</f>
        <v>235018991</v>
      </c>
      <c r="I26" s="16">
        <f>SUM(I17)</f>
        <v>201638161</v>
      </c>
      <c r="J26" s="26">
        <f t="shared" si="1"/>
        <v>85.7965393103062</v>
      </c>
    </row>
    <row r="27" spans="1:10" ht="23.25">
      <c r="A27" s="6" t="s">
        <v>22</v>
      </c>
      <c r="B27" s="16">
        <f>SUM(B19)</f>
        <v>10907000</v>
      </c>
      <c r="C27" s="16">
        <f>SUM(C19)</f>
        <v>241662000</v>
      </c>
      <c r="D27" s="16">
        <f>SUM(D19)</f>
        <v>234293488</v>
      </c>
      <c r="E27" s="26">
        <f t="shared" si="0"/>
        <v>96.95090167258402</v>
      </c>
      <c r="F27" s="10" t="s">
        <v>32</v>
      </c>
      <c r="G27" s="16">
        <f>SUM(G19)</f>
        <v>10607000</v>
      </c>
      <c r="H27" s="16">
        <f>SUM(H19)</f>
        <v>227712802</v>
      </c>
      <c r="I27" s="16">
        <f>SUM(I19)</f>
        <v>22368559</v>
      </c>
      <c r="J27" s="26">
        <f t="shared" si="1"/>
        <v>9.82314512119525</v>
      </c>
    </row>
    <row r="28" spans="1:10" ht="22.5">
      <c r="A28" s="21" t="s">
        <v>33</v>
      </c>
      <c r="B28" s="22">
        <f>SUM(B26:B27)</f>
        <v>199599508</v>
      </c>
      <c r="C28" s="22">
        <f>SUM(C26:C27)</f>
        <v>462732793</v>
      </c>
      <c r="D28" s="22">
        <f>SUM(D26:D27)</f>
        <v>456216773</v>
      </c>
      <c r="E28" s="26">
        <f t="shared" si="0"/>
        <v>98.59183958894394</v>
      </c>
      <c r="F28" s="21" t="s">
        <v>34</v>
      </c>
      <c r="G28" s="22">
        <f>SUM(G26:G27)</f>
        <v>199599508</v>
      </c>
      <c r="H28" s="22">
        <f>SUM(H26:H27)</f>
        <v>462731793</v>
      </c>
      <c r="I28" s="22">
        <f>SUM(I26:I27)</f>
        <v>224006720</v>
      </c>
      <c r="J28" s="26">
        <f t="shared" si="1"/>
        <v>48.40962375801137</v>
      </c>
    </row>
  </sheetData>
  <sheetProtection selectLockedCells="1" selectUnlockedCells="1"/>
  <mergeCells count="2">
    <mergeCell ref="A1:J1"/>
    <mergeCell ref="A3:J3"/>
  </mergeCells>
  <printOptions/>
  <pageMargins left="0.7086614173228347" right="0.7086614173228347" top="0.1968503937007874" bottom="0.1968503937007874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2018-04-17T12:32:16Z</cp:lastPrinted>
  <dcterms:created xsi:type="dcterms:W3CDTF">2018-05-16T06:02:52Z</dcterms:created>
  <dcterms:modified xsi:type="dcterms:W3CDTF">2018-05-16T06:08:25Z</dcterms:modified>
  <cp:category/>
  <cp:version/>
  <cp:contentType/>
  <cp:contentStatus/>
</cp:coreProperties>
</file>