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315" windowWidth="14460" windowHeight="825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'Munka1'!$C:$D,'Munka1'!$1:$8</definedName>
    <definedName name="_xlnm.Print_Area" localSheetId="0">'Munka1'!$C$1:$AE$34</definedName>
  </definedNames>
  <calcPr fullCalcOnLoad="1"/>
</workbook>
</file>

<file path=xl/sharedStrings.xml><?xml version="1.0" encoding="utf-8"?>
<sst xmlns="http://schemas.openxmlformats.org/spreadsheetml/2006/main" count="104" uniqueCount="97">
  <si>
    <t>b,</t>
  </si>
  <si>
    <t>-</t>
  </si>
  <si>
    <t>Viziközmű Társulati hitelek kézfizető kezességvállalása I. II. ütem  *</t>
  </si>
  <si>
    <t>Saját forrás összesen</t>
  </si>
  <si>
    <t>3.</t>
  </si>
  <si>
    <t>4.</t>
  </si>
  <si>
    <t>5.</t>
  </si>
  <si>
    <t>7.</t>
  </si>
  <si>
    <t xml:space="preserve"> Sor-sz:</t>
  </si>
  <si>
    <t>10.</t>
  </si>
  <si>
    <t>11.</t>
  </si>
  <si>
    <t>17.</t>
  </si>
  <si>
    <t>18.</t>
  </si>
  <si>
    <t>19.</t>
  </si>
  <si>
    <t>20.</t>
  </si>
  <si>
    <t>21.</t>
  </si>
  <si>
    <t>22.</t>
  </si>
  <si>
    <t>23.</t>
  </si>
  <si>
    <t>24.</t>
  </si>
  <si>
    <t>I.   Fejlesztési hitelek</t>
  </si>
  <si>
    <t xml:space="preserve"> Feladat megnevezése</t>
  </si>
  <si>
    <t>felvett hitel kamata</t>
  </si>
  <si>
    <t>1.a)</t>
  </si>
  <si>
    <t>1.b)</t>
  </si>
  <si>
    <t>2.a)</t>
  </si>
  <si>
    <t>2.b)</t>
  </si>
  <si>
    <t>I.</t>
  </si>
  <si>
    <t>Testületi határozat száma</t>
  </si>
  <si>
    <t xml:space="preserve">Testületi határozat  kelte            </t>
  </si>
  <si>
    <t>Útépítésre felvett hitel*</t>
  </si>
  <si>
    <t>Szennyvízhálózat építésre felvett hitel*</t>
  </si>
  <si>
    <t>* A hitelek változó kamatozásúak</t>
  </si>
  <si>
    <t>25.</t>
  </si>
  <si>
    <t>26.</t>
  </si>
  <si>
    <t>27.</t>
  </si>
  <si>
    <t>2005.   (IV. 28.)</t>
  </si>
  <si>
    <t>3.a)</t>
  </si>
  <si>
    <t>2008.             (V. 29.)</t>
  </si>
  <si>
    <t>3.b)</t>
  </si>
  <si>
    <t>4.a)</t>
  </si>
  <si>
    <t>4.b)</t>
  </si>
  <si>
    <t>6.</t>
  </si>
  <si>
    <t>8= 6-7</t>
  </si>
  <si>
    <t>2009. (IX.24)</t>
  </si>
  <si>
    <t>5.a)</t>
  </si>
  <si>
    <t>5.b)</t>
  </si>
  <si>
    <t>hitel kamata</t>
  </si>
  <si>
    <t>2029. IX. 05.</t>
  </si>
  <si>
    <t>12.</t>
  </si>
  <si>
    <t>2025.     IX. 5.</t>
  </si>
  <si>
    <t>2028.     IX. 30.</t>
  </si>
  <si>
    <t>Előző időszakban keletkezett kötelezettség</t>
  </si>
  <si>
    <t>adatok e Ft-ban</t>
  </si>
  <si>
    <t>2010. (VIII.16.)</t>
  </si>
  <si>
    <t>kötvény kamata</t>
  </si>
  <si>
    <t>I/b) Fejlesztési hitelkamat összesen (1-5)</t>
  </si>
  <si>
    <t>Fejlesztési hitel és hitelkamat összesen    (1-5)</t>
  </si>
  <si>
    <t>Összes kötelezett-ség vállalás</t>
  </si>
  <si>
    <t>Püspökladányi Városüzemeltető és Vízszolgáltató Kft. folyószámlahitel készfizető kezességvállalás</t>
  </si>
  <si>
    <t>Saját bevételek várható összege</t>
  </si>
  <si>
    <t>"Püspökladány Fejlesztéséért I." Kötvény*</t>
  </si>
  <si>
    <t xml:space="preserve">Köt.váll lejárati ideje            </t>
  </si>
  <si>
    <t>1.</t>
  </si>
  <si>
    <t>2.</t>
  </si>
  <si>
    <t>13.</t>
  </si>
  <si>
    <t>14.</t>
  </si>
  <si>
    <t>15.</t>
  </si>
  <si>
    <t>16.</t>
  </si>
  <si>
    <t>VÁRHATÓ SAJÁT BEVÉTELEK 50%-A</t>
  </si>
  <si>
    <t>2013. évi törlesztés</t>
  </si>
  <si>
    <t>Köt-ből 2012. 12. 31-ig visszafiz.</t>
  </si>
  <si>
    <t>Püspökladány Város Önkormányzata</t>
  </si>
  <si>
    <t>többéves kihatással járó adósságai, kezességvállalásai valamint a várható saját bevétel 50%-ának alakulása éves bontásban</t>
  </si>
  <si>
    <t>OTP Bank Nyrt.</t>
  </si>
  <si>
    <t>Gyűjtőút és kerékpárút építéshez felvett hitel</t>
  </si>
  <si>
    <t>UniCredit Bank Hungary Zrt.</t>
  </si>
  <si>
    <t>Útépítésre felvett hitel *</t>
  </si>
  <si>
    <t>2013. év végén várható kötelezettség</t>
  </si>
  <si>
    <t>2013. (I.31.)</t>
  </si>
  <si>
    <t>2013. VI.30.</t>
  </si>
  <si>
    <t>2030. IX.30.</t>
  </si>
  <si>
    <t>2012. 12. 31-én fennálló kötelezettség</t>
  </si>
  <si>
    <t>Adósságkonszolidációval csökkentett kötelezettség</t>
  </si>
  <si>
    <t>28.</t>
  </si>
  <si>
    <t>I/a) Fejlesztési hitelek tőketörlesztése össz. (1-5)</t>
  </si>
  <si>
    <t>III.</t>
  </si>
  <si>
    <t>KÖTELEZETTSÉGEK ÖSSZESEN (I+II+III)</t>
  </si>
  <si>
    <t>Likvid hitel (2012.december 31-i hitelállomány)</t>
  </si>
  <si>
    <t>9=8*30%</t>
  </si>
  <si>
    <t>II. Készfizető kezességvállalások</t>
  </si>
  <si>
    <t>2009. (VIII.27.)</t>
  </si>
  <si>
    <t>2015. IX.1.</t>
  </si>
  <si>
    <t>Püspökladányi Városüzemeltető és Vízszolgáltató Kft. fejlesztési hitel készfizető kezességvállalás</t>
  </si>
  <si>
    <t>II.</t>
  </si>
  <si>
    <t>Készfizető kezességvállalások összesen (1-2.)</t>
  </si>
  <si>
    <t>6. melléklet</t>
  </si>
  <si>
    <t>a 10/2013. (V. 31.)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</si>
</sst>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0"/>
    </font>
    <font>
      <b/>
      <i/>
      <sz val="11"/>
      <name val="Arial CE"/>
      <family val="2"/>
    </font>
    <font>
      <b/>
      <sz val="7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b/>
      <i/>
      <sz val="13"/>
      <name val="Arial CE"/>
      <family val="2"/>
    </font>
    <font>
      <b/>
      <sz val="13.4"/>
      <name val="Arial CE"/>
      <family val="2"/>
    </font>
    <font>
      <b/>
      <sz val="1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5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" fontId="3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0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5" borderId="1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0" fillId="6" borderId="1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18" fillId="5" borderId="8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9" fillId="5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5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3" fontId="11" fillId="5" borderId="12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3" fontId="16" fillId="7" borderId="1" xfId="0" applyNumberFormat="1" applyFont="1" applyFill="1" applyBorder="1" applyAlignment="1">
      <alignment horizontal="center" vertical="center" wrapText="1"/>
    </xf>
    <xf numFmtId="3" fontId="19" fillId="7" borderId="1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" fillId="5" borderId="1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/>
    </xf>
    <xf numFmtId="0" fontId="11" fillId="5" borderId="19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/>
    </xf>
    <xf numFmtId="0" fontId="2" fillId="5" borderId="1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/>
    </xf>
    <xf numFmtId="0" fontId="0" fillId="5" borderId="10" xfId="0" applyFill="1" applyBorder="1" applyAlignment="1">
      <alignment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" fillId="5" borderId="28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0"/>
  <sheetViews>
    <sheetView tabSelected="1" view="pageBreakPreview" zoomScale="63" zoomScaleSheetLayoutView="63" workbookViewId="0" topLeftCell="C1">
      <pane xSplit="2" ySplit="8" topLeftCell="I27" activePane="bottomRight" state="frozen"/>
      <selection pane="topLeft" activeCell="C1" sqref="C1"/>
      <selection pane="topRight" activeCell="E1" sqref="E1"/>
      <selection pane="bottomLeft" activeCell="C9" sqref="C9"/>
      <selection pane="bottomRight" activeCell="C4" sqref="C4:AE4"/>
    </sheetView>
  </sheetViews>
  <sheetFormatPr defaultColWidth="9.00390625" defaultRowHeight="12.75"/>
  <cols>
    <col min="1" max="1" width="0.37109375" style="4" hidden="1" customWidth="1"/>
    <col min="2" max="2" width="2.25390625" style="6" hidden="1" customWidth="1"/>
    <col min="3" max="3" width="5.625" style="14" customWidth="1"/>
    <col min="4" max="4" width="32.125" style="1" customWidth="1"/>
    <col min="5" max="5" width="8.875" style="1" customWidth="1"/>
    <col min="6" max="6" width="11.25390625" style="1" customWidth="1"/>
    <col min="7" max="7" width="8.125" style="1" customWidth="1"/>
    <col min="8" max="8" width="12.375" style="1" customWidth="1"/>
    <col min="9" max="9" width="10.25390625" style="1" customWidth="1"/>
    <col min="10" max="11" width="13.00390625" style="1" customWidth="1"/>
    <col min="12" max="12" width="11.125" style="1" customWidth="1"/>
    <col min="13" max="13" width="13.00390625" style="1" customWidth="1"/>
    <col min="14" max="14" width="3.375" style="1" customWidth="1"/>
    <col min="15" max="26" width="10.00390625" style="1" customWidth="1"/>
    <col min="27" max="27" width="10.75390625" style="1" customWidth="1"/>
    <col min="28" max="31" width="10.00390625" style="1" customWidth="1"/>
    <col min="32" max="32" width="16.875" style="1" customWidth="1"/>
    <col min="33" max="16384" width="9.125" style="1" customWidth="1"/>
  </cols>
  <sheetData>
    <row r="1" spans="3:33" ht="18">
      <c r="C1" s="16"/>
      <c r="AE1" s="133" t="s">
        <v>95</v>
      </c>
      <c r="AF1" s="73"/>
      <c r="AG1" s="73"/>
    </row>
    <row r="2" spans="3:33" ht="18">
      <c r="C2" s="16"/>
      <c r="AE2" s="133" t="s">
        <v>96</v>
      </c>
      <c r="AF2" s="74"/>
      <c r="AG2" s="74"/>
    </row>
    <row r="3" spans="3:33" ht="25.5" customHeight="1">
      <c r="C3" s="150" t="s">
        <v>71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73"/>
      <c r="AG3" s="73"/>
    </row>
    <row r="4" spans="3:33" ht="25.5" customHeight="1">
      <c r="C4" s="150" t="s">
        <v>72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73"/>
      <c r="AG4" s="73"/>
    </row>
    <row r="5" spans="1:31" ht="24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  <c r="AE5" s="132" t="s">
        <v>52</v>
      </c>
    </row>
    <row r="6" spans="1:31" s="35" customFormat="1" ht="33.75" customHeight="1">
      <c r="A6" s="33"/>
      <c r="B6" s="34"/>
      <c r="C6" s="142"/>
      <c r="D6" s="144" t="s">
        <v>20</v>
      </c>
      <c r="E6" s="144" t="s">
        <v>27</v>
      </c>
      <c r="F6" s="144" t="s">
        <v>28</v>
      </c>
      <c r="G6" s="144" t="s">
        <v>61</v>
      </c>
      <c r="H6" s="147" t="s">
        <v>51</v>
      </c>
      <c r="I6" s="148"/>
      <c r="J6" s="148"/>
      <c r="K6" s="148"/>
      <c r="L6" s="148"/>
      <c r="M6" s="149"/>
      <c r="N6" s="144"/>
      <c r="O6" s="134">
        <v>2014</v>
      </c>
      <c r="P6" s="134">
        <v>2015</v>
      </c>
      <c r="Q6" s="134">
        <v>2016</v>
      </c>
      <c r="R6" s="134">
        <v>2017</v>
      </c>
      <c r="S6" s="134">
        <v>2018</v>
      </c>
      <c r="T6" s="134">
        <v>2019</v>
      </c>
      <c r="U6" s="134">
        <v>2020</v>
      </c>
      <c r="V6" s="134">
        <v>2021</v>
      </c>
      <c r="W6" s="134">
        <v>2022</v>
      </c>
      <c r="X6" s="134">
        <v>2023</v>
      </c>
      <c r="Y6" s="134">
        <v>2024</v>
      </c>
      <c r="Z6" s="134">
        <v>2025</v>
      </c>
      <c r="AA6" s="134">
        <v>2026</v>
      </c>
      <c r="AB6" s="134">
        <v>2027</v>
      </c>
      <c r="AC6" s="134">
        <v>2028</v>
      </c>
      <c r="AD6" s="134">
        <v>2029</v>
      </c>
      <c r="AE6" s="152">
        <v>2030</v>
      </c>
    </row>
    <row r="7" spans="1:33" s="40" customFormat="1" ht="57" customHeight="1">
      <c r="A7" s="36" t="s">
        <v>8</v>
      </c>
      <c r="B7" s="37"/>
      <c r="C7" s="143"/>
      <c r="D7" s="146"/>
      <c r="E7" s="146"/>
      <c r="F7" s="146"/>
      <c r="G7" s="146"/>
      <c r="H7" s="38" t="s">
        <v>57</v>
      </c>
      <c r="I7" s="38" t="s">
        <v>70</v>
      </c>
      <c r="J7" s="38" t="s">
        <v>81</v>
      </c>
      <c r="K7" s="109" t="s">
        <v>82</v>
      </c>
      <c r="L7" s="38" t="s">
        <v>69</v>
      </c>
      <c r="M7" s="38" t="s">
        <v>77</v>
      </c>
      <c r="N7" s="14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53"/>
      <c r="AF7" s="39"/>
      <c r="AG7" s="39"/>
    </row>
    <row r="8" spans="1:32" s="15" customFormat="1" ht="13.5" customHeight="1">
      <c r="A8" s="9"/>
      <c r="B8" s="11"/>
      <c r="C8" s="21" t="s">
        <v>62</v>
      </c>
      <c r="D8" s="22" t="s">
        <v>63</v>
      </c>
      <c r="E8" s="22" t="s">
        <v>4</v>
      </c>
      <c r="F8" s="22" t="s">
        <v>5</v>
      </c>
      <c r="G8" s="22" t="s">
        <v>6</v>
      </c>
      <c r="H8" s="22" t="s">
        <v>41</v>
      </c>
      <c r="I8" s="22" t="s">
        <v>7</v>
      </c>
      <c r="J8" s="22" t="s">
        <v>42</v>
      </c>
      <c r="K8" s="22" t="s">
        <v>88</v>
      </c>
      <c r="L8" s="23" t="s">
        <v>9</v>
      </c>
      <c r="M8" s="22" t="s">
        <v>10</v>
      </c>
      <c r="N8" s="22"/>
      <c r="O8" s="22" t="s">
        <v>48</v>
      </c>
      <c r="P8" s="23" t="s">
        <v>64</v>
      </c>
      <c r="Q8" s="22" t="s">
        <v>65</v>
      </c>
      <c r="R8" s="23" t="s">
        <v>66</v>
      </c>
      <c r="S8" s="22" t="s">
        <v>67</v>
      </c>
      <c r="T8" s="23" t="s">
        <v>11</v>
      </c>
      <c r="U8" s="22" t="s">
        <v>12</v>
      </c>
      <c r="V8" s="23" t="s">
        <v>13</v>
      </c>
      <c r="W8" s="22" t="s">
        <v>14</v>
      </c>
      <c r="X8" s="23" t="s">
        <v>15</v>
      </c>
      <c r="Y8" s="22" t="s">
        <v>16</v>
      </c>
      <c r="Z8" s="23" t="s">
        <v>17</v>
      </c>
      <c r="AA8" s="22" t="s">
        <v>18</v>
      </c>
      <c r="AB8" s="23" t="s">
        <v>32</v>
      </c>
      <c r="AC8" s="22" t="s">
        <v>33</v>
      </c>
      <c r="AD8" s="23" t="s">
        <v>34</v>
      </c>
      <c r="AE8" s="130" t="s">
        <v>83</v>
      </c>
      <c r="AF8" s="19"/>
    </row>
    <row r="9" spans="1:31" s="54" customFormat="1" ht="31.5" customHeight="1">
      <c r="A9" s="49"/>
      <c r="B9" s="50"/>
      <c r="C9" s="51"/>
      <c r="D9" s="52" t="s">
        <v>19</v>
      </c>
      <c r="E9" s="53"/>
      <c r="F9" s="53"/>
      <c r="G9" s="53"/>
      <c r="H9" s="53"/>
      <c r="I9" s="53"/>
      <c r="J9" s="72"/>
      <c r="K9" s="72"/>
      <c r="L9" s="72"/>
      <c r="M9" s="72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76"/>
    </row>
    <row r="10" spans="1:31" s="54" customFormat="1" ht="15.75" customHeight="1">
      <c r="A10" s="78"/>
      <c r="B10" s="79"/>
      <c r="C10" s="51"/>
      <c r="D10" s="80" t="s">
        <v>73</v>
      </c>
      <c r="E10" s="53"/>
      <c r="F10" s="53"/>
      <c r="G10" s="53"/>
      <c r="H10" s="53"/>
      <c r="I10" s="53"/>
      <c r="J10" s="72"/>
      <c r="K10" s="72"/>
      <c r="L10" s="72"/>
      <c r="M10" s="72"/>
      <c r="N10" s="53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3"/>
    </row>
    <row r="11" spans="1:33" s="59" customFormat="1" ht="31.5" customHeight="1">
      <c r="A11" s="140"/>
      <c r="B11" s="55"/>
      <c r="C11" s="56" t="s">
        <v>22</v>
      </c>
      <c r="D11" s="81" t="s">
        <v>29</v>
      </c>
      <c r="E11" s="77">
        <v>56</v>
      </c>
      <c r="F11" s="77" t="s">
        <v>35</v>
      </c>
      <c r="G11" s="77" t="s">
        <v>49</v>
      </c>
      <c r="H11" s="99">
        <v>38000</v>
      </c>
      <c r="I11" s="94">
        <v>9900</v>
      </c>
      <c r="J11" s="98">
        <f aca="true" t="shared" si="0" ref="J11:J20">H11-I11</f>
        <v>28100</v>
      </c>
      <c r="K11" s="98">
        <f>J11*0.3</f>
        <v>8430</v>
      </c>
      <c r="L11" s="98">
        <v>660</v>
      </c>
      <c r="M11" s="98">
        <f>K11-L11</f>
        <v>7770</v>
      </c>
      <c r="N11" s="94"/>
      <c r="O11" s="94">
        <v>660</v>
      </c>
      <c r="P11" s="94">
        <v>660</v>
      </c>
      <c r="Q11" s="94">
        <v>660</v>
      </c>
      <c r="R11" s="94">
        <v>660</v>
      </c>
      <c r="S11" s="94">
        <v>660</v>
      </c>
      <c r="T11" s="94">
        <v>660</v>
      </c>
      <c r="U11" s="94">
        <v>660</v>
      </c>
      <c r="V11" s="94">
        <v>660</v>
      </c>
      <c r="W11" s="94">
        <v>660</v>
      </c>
      <c r="X11" s="94">
        <v>660</v>
      </c>
      <c r="Y11" s="94">
        <v>660</v>
      </c>
      <c r="Z11" s="94">
        <v>510</v>
      </c>
      <c r="AA11" s="94"/>
      <c r="AB11" s="94"/>
      <c r="AC11" s="94"/>
      <c r="AD11" s="94"/>
      <c r="AE11" s="100"/>
      <c r="AF11" s="57">
        <f>SUM(O11:AE11)</f>
        <v>7770</v>
      </c>
      <c r="AG11" s="58"/>
    </row>
    <row r="12" spans="1:33" s="59" customFormat="1" ht="31.5" customHeight="1">
      <c r="A12" s="140"/>
      <c r="B12" s="55"/>
      <c r="C12" s="56" t="s">
        <v>23</v>
      </c>
      <c r="D12" s="81" t="s">
        <v>21</v>
      </c>
      <c r="E12" s="77"/>
      <c r="F12" s="77"/>
      <c r="G12" s="77"/>
      <c r="H12" s="99">
        <v>14889</v>
      </c>
      <c r="I12" s="94">
        <v>6579</v>
      </c>
      <c r="J12" s="98">
        <f t="shared" si="0"/>
        <v>8310</v>
      </c>
      <c r="K12" s="98">
        <f>J12*0.3</f>
        <v>2493</v>
      </c>
      <c r="L12" s="98">
        <v>362</v>
      </c>
      <c r="M12" s="98">
        <f aca="true" t="shared" si="1" ref="M12:M21">K12-L12</f>
        <v>2131</v>
      </c>
      <c r="N12" s="94"/>
      <c r="O12" s="94">
        <v>333</v>
      </c>
      <c r="P12" s="94">
        <v>305</v>
      </c>
      <c r="Q12" s="94">
        <v>277</v>
      </c>
      <c r="R12" s="94">
        <v>248</v>
      </c>
      <c r="S12" s="94">
        <v>220</v>
      </c>
      <c r="T12" s="94">
        <v>192</v>
      </c>
      <c r="U12" s="94">
        <v>164</v>
      </c>
      <c r="V12" s="94">
        <v>135</v>
      </c>
      <c r="W12" s="94">
        <v>107</v>
      </c>
      <c r="X12" s="94">
        <v>79</v>
      </c>
      <c r="Y12" s="94">
        <v>50</v>
      </c>
      <c r="Z12" s="94">
        <v>21</v>
      </c>
      <c r="AA12" s="94"/>
      <c r="AB12" s="94"/>
      <c r="AC12" s="94"/>
      <c r="AD12" s="94"/>
      <c r="AE12" s="100"/>
      <c r="AF12" s="57">
        <f aca="true" t="shared" si="2" ref="AF12:AF25">SUM(O12:AE12)</f>
        <v>2131</v>
      </c>
      <c r="AG12" s="58"/>
    </row>
    <row r="13" spans="1:33" s="59" customFormat="1" ht="31.5" customHeight="1">
      <c r="A13" s="140"/>
      <c r="B13" s="60"/>
      <c r="C13" s="56" t="s">
        <v>24</v>
      </c>
      <c r="D13" s="81" t="s">
        <v>30</v>
      </c>
      <c r="E13" s="77">
        <v>56</v>
      </c>
      <c r="F13" s="77" t="s">
        <v>35</v>
      </c>
      <c r="G13" s="77" t="s">
        <v>49</v>
      </c>
      <c r="H13" s="99">
        <v>156263</v>
      </c>
      <c r="I13" s="94">
        <v>42246</v>
      </c>
      <c r="J13" s="98">
        <f t="shared" si="0"/>
        <v>114017</v>
      </c>
      <c r="K13" s="98">
        <f>J13*0.3</f>
        <v>34205.1</v>
      </c>
      <c r="L13" s="98">
        <v>2816</v>
      </c>
      <c r="M13" s="98">
        <f t="shared" si="1"/>
        <v>31389.1</v>
      </c>
      <c r="N13" s="94"/>
      <c r="O13" s="94">
        <v>2816</v>
      </c>
      <c r="P13" s="94">
        <v>2817</v>
      </c>
      <c r="Q13" s="94">
        <v>2816</v>
      </c>
      <c r="R13" s="94">
        <v>2816</v>
      </c>
      <c r="S13" s="94">
        <v>2817</v>
      </c>
      <c r="T13" s="94">
        <v>2816</v>
      </c>
      <c r="U13" s="94">
        <v>2816</v>
      </c>
      <c r="V13" s="94">
        <v>2817</v>
      </c>
      <c r="W13" s="94">
        <v>2816</v>
      </c>
      <c r="X13" s="94">
        <v>2817</v>
      </c>
      <c r="Y13" s="94">
        <v>2817</v>
      </c>
      <c r="Z13" s="94">
        <v>408</v>
      </c>
      <c r="AA13" s="94"/>
      <c r="AB13" s="94"/>
      <c r="AC13" s="94"/>
      <c r="AD13" s="94"/>
      <c r="AE13" s="100"/>
      <c r="AF13" s="57">
        <f t="shared" si="2"/>
        <v>31389</v>
      </c>
      <c r="AG13" s="58"/>
    </row>
    <row r="14" spans="1:33" s="59" customFormat="1" ht="31.5" customHeight="1">
      <c r="A14" s="141"/>
      <c r="B14" s="62" t="s">
        <v>0</v>
      </c>
      <c r="C14" s="56" t="s">
        <v>25</v>
      </c>
      <c r="D14" s="81" t="s">
        <v>21</v>
      </c>
      <c r="E14" s="77"/>
      <c r="F14" s="77"/>
      <c r="G14" s="77"/>
      <c r="H14" s="94">
        <v>51653</v>
      </c>
      <c r="I14" s="94">
        <v>23407</v>
      </c>
      <c r="J14" s="98">
        <f t="shared" si="0"/>
        <v>28246</v>
      </c>
      <c r="K14" s="98">
        <f>J14*0.3</f>
        <v>8473.8</v>
      </c>
      <c r="L14" s="98">
        <v>1288</v>
      </c>
      <c r="M14" s="98">
        <f t="shared" si="1"/>
        <v>7185.799999999999</v>
      </c>
      <c r="N14" s="94"/>
      <c r="O14" s="94">
        <v>1182</v>
      </c>
      <c r="P14" s="94">
        <v>1076</v>
      </c>
      <c r="Q14" s="94">
        <v>970</v>
      </c>
      <c r="R14" s="94">
        <v>864</v>
      </c>
      <c r="S14" s="94">
        <v>758</v>
      </c>
      <c r="T14" s="94">
        <v>652</v>
      </c>
      <c r="U14" s="94">
        <v>546</v>
      </c>
      <c r="V14" s="94">
        <v>440</v>
      </c>
      <c r="W14" s="94">
        <v>334</v>
      </c>
      <c r="X14" s="94">
        <v>227</v>
      </c>
      <c r="Y14" s="94">
        <v>122</v>
      </c>
      <c r="Z14" s="94">
        <v>15</v>
      </c>
      <c r="AA14" s="94"/>
      <c r="AB14" s="94"/>
      <c r="AC14" s="94"/>
      <c r="AD14" s="94"/>
      <c r="AE14" s="100"/>
      <c r="AF14" s="57">
        <f t="shared" si="2"/>
        <v>7186</v>
      </c>
      <c r="AG14" s="58"/>
    </row>
    <row r="15" spans="1:33" s="59" customFormat="1" ht="37.5" customHeight="1">
      <c r="A15" s="63"/>
      <c r="B15" s="62"/>
      <c r="C15" s="56" t="s">
        <v>36</v>
      </c>
      <c r="D15" s="81" t="s">
        <v>74</v>
      </c>
      <c r="E15" s="96">
        <v>104</v>
      </c>
      <c r="F15" s="77" t="s">
        <v>43</v>
      </c>
      <c r="G15" s="77" t="s">
        <v>47</v>
      </c>
      <c r="H15" s="94">
        <v>46000</v>
      </c>
      <c r="I15" s="94">
        <v>1333</v>
      </c>
      <c r="J15" s="98">
        <f>H15-I15</f>
        <v>44667</v>
      </c>
      <c r="K15" s="98">
        <f>J15*0.3</f>
        <v>13400.1</v>
      </c>
      <c r="L15" s="98">
        <v>800</v>
      </c>
      <c r="M15" s="98">
        <f t="shared" si="1"/>
        <v>12600.1</v>
      </c>
      <c r="N15" s="94"/>
      <c r="O15" s="94">
        <v>800</v>
      </c>
      <c r="P15" s="94">
        <v>800</v>
      </c>
      <c r="Q15" s="94">
        <v>800</v>
      </c>
      <c r="R15" s="94">
        <v>800</v>
      </c>
      <c r="S15" s="94">
        <v>800</v>
      </c>
      <c r="T15" s="94">
        <v>800</v>
      </c>
      <c r="U15" s="94">
        <v>800</v>
      </c>
      <c r="V15" s="94">
        <v>800</v>
      </c>
      <c r="W15" s="94">
        <v>800</v>
      </c>
      <c r="X15" s="94">
        <v>800</v>
      </c>
      <c r="Y15" s="94">
        <v>800</v>
      </c>
      <c r="Z15" s="94">
        <v>800</v>
      </c>
      <c r="AA15" s="94">
        <v>800</v>
      </c>
      <c r="AB15" s="94">
        <v>800</v>
      </c>
      <c r="AC15" s="94">
        <v>801</v>
      </c>
      <c r="AD15" s="94">
        <v>599</v>
      </c>
      <c r="AE15" s="100"/>
      <c r="AF15" s="57">
        <f t="shared" si="2"/>
        <v>12600</v>
      </c>
      <c r="AG15" s="58"/>
    </row>
    <row r="16" spans="1:33" s="59" customFormat="1" ht="31.5" customHeight="1">
      <c r="A16" s="63"/>
      <c r="B16" s="62"/>
      <c r="C16" s="56" t="s">
        <v>38</v>
      </c>
      <c r="D16" s="81" t="s">
        <v>46</v>
      </c>
      <c r="E16" s="77"/>
      <c r="F16" s="77"/>
      <c r="G16" s="77"/>
      <c r="H16" s="94">
        <v>20039</v>
      </c>
      <c r="I16" s="94">
        <v>5137</v>
      </c>
      <c r="J16" s="98">
        <f>H16-I16</f>
        <v>14902</v>
      </c>
      <c r="K16" s="98">
        <f>J16*0.3-1</f>
        <v>4469.599999999999</v>
      </c>
      <c r="L16" s="98">
        <v>503</v>
      </c>
      <c r="M16" s="98">
        <f t="shared" si="1"/>
        <v>3966.5999999999995</v>
      </c>
      <c r="N16" s="94"/>
      <c r="O16" s="94">
        <v>473</v>
      </c>
      <c r="P16" s="94">
        <v>443</v>
      </c>
      <c r="Q16" s="94">
        <v>413</v>
      </c>
      <c r="R16" s="94">
        <v>383</v>
      </c>
      <c r="S16" s="94">
        <v>353</v>
      </c>
      <c r="T16" s="94">
        <v>323</v>
      </c>
      <c r="U16" s="94">
        <v>293</v>
      </c>
      <c r="V16" s="94">
        <v>263</v>
      </c>
      <c r="W16" s="94">
        <v>233</v>
      </c>
      <c r="X16" s="94">
        <v>203</v>
      </c>
      <c r="Y16" s="94">
        <v>173</v>
      </c>
      <c r="Z16" s="94">
        <v>143</v>
      </c>
      <c r="AA16" s="94">
        <v>113</v>
      </c>
      <c r="AB16" s="94">
        <v>83</v>
      </c>
      <c r="AC16" s="94">
        <v>53</v>
      </c>
      <c r="AD16" s="94">
        <v>22</v>
      </c>
      <c r="AE16" s="100"/>
      <c r="AF16" s="57">
        <f t="shared" si="2"/>
        <v>3967</v>
      </c>
      <c r="AG16" s="58"/>
    </row>
    <row r="17" spans="1:33" s="59" customFormat="1" ht="24" customHeight="1">
      <c r="A17" s="61"/>
      <c r="B17" s="62"/>
      <c r="C17" s="56"/>
      <c r="D17" s="81" t="s">
        <v>75</v>
      </c>
      <c r="E17" s="77"/>
      <c r="F17" s="77"/>
      <c r="G17" s="77"/>
      <c r="H17" s="94"/>
      <c r="I17" s="94"/>
      <c r="J17" s="98"/>
      <c r="K17" s="98"/>
      <c r="L17" s="98"/>
      <c r="M17" s="98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100"/>
      <c r="AF17" s="57">
        <f t="shared" si="2"/>
        <v>0</v>
      </c>
      <c r="AG17" s="58"/>
    </row>
    <row r="18" spans="1:33" s="59" customFormat="1" ht="40.5" customHeight="1">
      <c r="A18" s="63"/>
      <c r="B18" s="62"/>
      <c r="C18" s="56" t="s">
        <v>39</v>
      </c>
      <c r="D18" s="81" t="s">
        <v>76</v>
      </c>
      <c r="E18" s="77">
        <v>65</v>
      </c>
      <c r="F18" s="77" t="s">
        <v>37</v>
      </c>
      <c r="G18" s="77" t="s">
        <v>50</v>
      </c>
      <c r="H18" s="94">
        <v>300000</v>
      </c>
      <c r="I18" s="94">
        <v>36990</v>
      </c>
      <c r="J18" s="98">
        <f t="shared" si="0"/>
        <v>263010</v>
      </c>
      <c r="K18" s="98">
        <f>J18*0.3</f>
        <v>78903</v>
      </c>
      <c r="L18" s="98">
        <v>4932</v>
      </c>
      <c r="M18" s="98">
        <f t="shared" si="1"/>
        <v>73971</v>
      </c>
      <c r="N18" s="94"/>
      <c r="O18" s="94">
        <v>4932</v>
      </c>
      <c r="P18" s="94">
        <v>4932</v>
      </c>
      <c r="Q18" s="94">
        <v>4932</v>
      </c>
      <c r="R18" s="94">
        <v>4932</v>
      </c>
      <c r="S18" s="94">
        <v>4932</v>
      </c>
      <c r="T18" s="94">
        <v>4932</v>
      </c>
      <c r="U18" s="94">
        <v>4932</v>
      </c>
      <c r="V18" s="94">
        <v>4932</v>
      </c>
      <c r="W18" s="94">
        <v>4932</v>
      </c>
      <c r="X18" s="94">
        <v>4932</v>
      </c>
      <c r="Y18" s="94">
        <v>4932</v>
      </c>
      <c r="Z18" s="94">
        <v>4932</v>
      </c>
      <c r="AA18" s="94">
        <v>4932</v>
      </c>
      <c r="AB18" s="94">
        <v>4932</v>
      </c>
      <c r="AC18" s="94">
        <v>4923</v>
      </c>
      <c r="AD18" s="94"/>
      <c r="AE18" s="100"/>
      <c r="AF18" s="57">
        <f t="shared" si="2"/>
        <v>73971</v>
      </c>
      <c r="AG18" s="58"/>
    </row>
    <row r="19" spans="1:33" s="59" customFormat="1" ht="31.5" customHeight="1">
      <c r="A19" s="63"/>
      <c r="B19" s="62"/>
      <c r="C19" s="56" t="s">
        <v>40</v>
      </c>
      <c r="D19" s="81" t="s">
        <v>21</v>
      </c>
      <c r="E19" s="77"/>
      <c r="F19" s="77"/>
      <c r="G19" s="77"/>
      <c r="H19" s="94">
        <v>109228</v>
      </c>
      <c r="I19" s="94">
        <v>25238</v>
      </c>
      <c r="J19" s="98">
        <v>83989</v>
      </c>
      <c r="K19" s="98">
        <f>J19*0.3</f>
        <v>25196.7</v>
      </c>
      <c r="L19" s="98">
        <v>2965</v>
      </c>
      <c r="M19" s="98">
        <f t="shared" si="1"/>
        <v>22231.7</v>
      </c>
      <c r="N19" s="94"/>
      <c r="O19" s="94">
        <v>2779</v>
      </c>
      <c r="P19" s="94">
        <v>2594</v>
      </c>
      <c r="Q19" s="94">
        <v>2409</v>
      </c>
      <c r="R19" s="94">
        <v>2223</v>
      </c>
      <c r="S19" s="94">
        <v>2038</v>
      </c>
      <c r="T19" s="94">
        <v>1853</v>
      </c>
      <c r="U19" s="94">
        <v>1667</v>
      </c>
      <c r="V19" s="94">
        <v>1482</v>
      </c>
      <c r="W19" s="94">
        <v>1297</v>
      </c>
      <c r="X19" s="94">
        <v>1112</v>
      </c>
      <c r="Y19" s="94">
        <v>926</v>
      </c>
      <c r="Z19" s="94">
        <v>741</v>
      </c>
      <c r="AA19" s="94">
        <v>556</v>
      </c>
      <c r="AB19" s="94">
        <v>370</v>
      </c>
      <c r="AC19" s="94">
        <v>185</v>
      </c>
      <c r="AD19" s="94"/>
      <c r="AE19" s="100"/>
      <c r="AF19" s="57">
        <f t="shared" si="2"/>
        <v>22232</v>
      </c>
      <c r="AG19" s="58"/>
    </row>
    <row r="20" spans="1:33" s="54" customFormat="1" ht="41.25" customHeight="1">
      <c r="A20" s="61"/>
      <c r="B20" s="64"/>
      <c r="C20" s="65" t="s">
        <v>44</v>
      </c>
      <c r="D20" s="80" t="s">
        <v>60</v>
      </c>
      <c r="E20" s="97">
        <v>77</v>
      </c>
      <c r="F20" s="97" t="s">
        <v>53</v>
      </c>
      <c r="G20" s="97" t="s">
        <v>80</v>
      </c>
      <c r="H20" s="94">
        <v>1000000</v>
      </c>
      <c r="I20" s="94">
        <v>0</v>
      </c>
      <c r="J20" s="98">
        <f t="shared" si="0"/>
        <v>1000000</v>
      </c>
      <c r="K20" s="98">
        <f>J20*0.3</f>
        <v>300000</v>
      </c>
      <c r="L20" s="98">
        <v>0</v>
      </c>
      <c r="M20" s="98">
        <f t="shared" si="1"/>
        <v>300000</v>
      </c>
      <c r="N20" s="95"/>
      <c r="O20" s="95">
        <v>17647</v>
      </c>
      <c r="P20" s="95">
        <v>17647</v>
      </c>
      <c r="Q20" s="95">
        <v>17647</v>
      </c>
      <c r="R20" s="95">
        <v>17647</v>
      </c>
      <c r="S20" s="95">
        <v>17647</v>
      </c>
      <c r="T20" s="95">
        <v>17647</v>
      </c>
      <c r="U20" s="95">
        <v>17647</v>
      </c>
      <c r="V20" s="95">
        <v>17647</v>
      </c>
      <c r="W20" s="95">
        <v>17647</v>
      </c>
      <c r="X20" s="95">
        <v>17647</v>
      </c>
      <c r="Y20" s="95">
        <v>17647</v>
      </c>
      <c r="Z20" s="95">
        <v>17647</v>
      </c>
      <c r="AA20" s="95">
        <v>17647</v>
      </c>
      <c r="AB20" s="95">
        <v>17647</v>
      </c>
      <c r="AC20" s="95">
        <v>17647</v>
      </c>
      <c r="AD20" s="95">
        <v>17647</v>
      </c>
      <c r="AE20" s="101">
        <v>17648</v>
      </c>
      <c r="AF20" s="57">
        <f t="shared" si="2"/>
        <v>300000</v>
      </c>
      <c r="AG20" s="58"/>
    </row>
    <row r="21" spans="1:33" s="54" customFormat="1" ht="31.5" customHeight="1">
      <c r="A21" s="61"/>
      <c r="B21" s="64"/>
      <c r="C21" s="65" t="s">
        <v>45</v>
      </c>
      <c r="D21" s="80" t="s">
        <v>54</v>
      </c>
      <c r="E21" s="86"/>
      <c r="F21" s="86"/>
      <c r="G21" s="86"/>
      <c r="H21" s="94">
        <v>722510</v>
      </c>
      <c r="I21" s="94">
        <v>102814</v>
      </c>
      <c r="J21" s="98">
        <f>H21-I21</f>
        <v>619696</v>
      </c>
      <c r="K21" s="98">
        <f>J21*0.3</f>
        <v>185908.8</v>
      </c>
      <c r="L21" s="98">
        <v>18600</v>
      </c>
      <c r="M21" s="98">
        <f t="shared" si="1"/>
        <v>167308.8</v>
      </c>
      <c r="N21" s="95"/>
      <c r="O21" s="95">
        <v>18600</v>
      </c>
      <c r="P21" s="95">
        <v>17506</v>
      </c>
      <c r="Q21" s="95">
        <v>16412</v>
      </c>
      <c r="R21" s="95">
        <v>15318</v>
      </c>
      <c r="S21" s="95">
        <v>14224</v>
      </c>
      <c r="T21" s="95">
        <v>13130</v>
      </c>
      <c r="U21" s="95">
        <v>12035</v>
      </c>
      <c r="V21" s="95">
        <v>10941</v>
      </c>
      <c r="W21" s="95">
        <v>9847</v>
      </c>
      <c r="X21" s="95">
        <v>8753</v>
      </c>
      <c r="Y21" s="95">
        <v>7659</v>
      </c>
      <c r="Z21" s="95">
        <v>6565</v>
      </c>
      <c r="AA21" s="95">
        <v>5471</v>
      </c>
      <c r="AB21" s="95">
        <v>4376</v>
      </c>
      <c r="AC21" s="95">
        <v>3282</v>
      </c>
      <c r="AD21" s="95">
        <v>2188</v>
      </c>
      <c r="AE21" s="101">
        <v>1002</v>
      </c>
      <c r="AF21" s="57">
        <f t="shared" si="2"/>
        <v>167309</v>
      </c>
      <c r="AG21" s="58"/>
    </row>
    <row r="22" spans="1:33" s="54" customFormat="1" ht="9.75" customHeight="1">
      <c r="A22" s="61"/>
      <c r="B22" s="64"/>
      <c r="C22" s="51"/>
      <c r="D22" s="80"/>
      <c r="E22" s="86"/>
      <c r="F22" s="86"/>
      <c r="G22" s="86"/>
      <c r="H22" s="94"/>
      <c r="I22" s="94"/>
      <c r="J22" s="98"/>
      <c r="K22" s="98"/>
      <c r="L22" s="98"/>
      <c r="M22" s="98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101"/>
      <c r="AF22" s="57">
        <f t="shared" si="2"/>
        <v>0</v>
      </c>
      <c r="AG22" s="58"/>
    </row>
    <row r="23" spans="1:33" s="43" customFormat="1" ht="46.5" customHeight="1">
      <c r="A23" s="41"/>
      <c r="B23" s="42"/>
      <c r="C23" s="116"/>
      <c r="D23" s="117" t="s">
        <v>84</v>
      </c>
      <c r="E23" s="118"/>
      <c r="F23" s="118"/>
      <c r="G23" s="118"/>
      <c r="H23" s="119">
        <f>H11+H13+H18+H15+H20</f>
        <v>1540263</v>
      </c>
      <c r="I23" s="119">
        <f aca="true" t="shared" si="3" ref="H23:M24">I11+I13+I18+I15+I20</f>
        <v>90469</v>
      </c>
      <c r="J23" s="119">
        <f>J11+J13+J18+J15+J20</f>
        <v>1449794</v>
      </c>
      <c r="K23" s="119">
        <f>K11+K13+K18+K15+K20</f>
        <v>434938.2</v>
      </c>
      <c r="L23" s="119">
        <f t="shared" si="3"/>
        <v>9208</v>
      </c>
      <c r="M23" s="119">
        <f>M11+M13+M18+M15+M20</f>
        <v>425730.2</v>
      </c>
      <c r="N23" s="94"/>
      <c r="O23" s="94">
        <f aca="true" t="shared" si="4" ref="O23:AE23">O11+O13+O18+O15+O20</f>
        <v>26855</v>
      </c>
      <c r="P23" s="94">
        <f t="shared" si="4"/>
        <v>26856</v>
      </c>
      <c r="Q23" s="94">
        <f t="shared" si="4"/>
        <v>26855</v>
      </c>
      <c r="R23" s="94">
        <f t="shared" si="4"/>
        <v>26855</v>
      </c>
      <c r="S23" s="94">
        <f t="shared" si="4"/>
        <v>26856</v>
      </c>
      <c r="T23" s="94">
        <f t="shared" si="4"/>
        <v>26855</v>
      </c>
      <c r="U23" s="94">
        <f t="shared" si="4"/>
        <v>26855</v>
      </c>
      <c r="V23" s="94">
        <f t="shared" si="4"/>
        <v>26856</v>
      </c>
      <c r="W23" s="94">
        <f t="shared" si="4"/>
        <v>26855</v>
      </c>
      <c r="X23" s="94">
        <f t="shared" si="4"/>
        <v>26856</v>
      </c>
      <c r="Y23" s="94">
        <f t="shared" si="4"/>
        <v>26856</v>
      </c>
      <c r="Z23" s="94">
        <f t="shared" si="4"/>
        <v>24297</v>
      </c>
      <c r="AA23" s="94">
        <f t="shared" si="4"/>
        <v>23379</v>
      </c>
      <c r="AB23" s="94">
        <f t="shared" si="4"/>
        <v>23379</v>
      </c>
      <c r="AC23" s="94">
        <f t="shared" si="4"/>
        <v>23371</v>
      </c>
      <c r="AD23" s="94">
        <f t="shared" si="4"/>
        <v>18246</v>
      </c>
      <c r="AE23" s="100">
        <f t="shared" si="4"/>
        <v>17648</v>
      </c>
      <c r="AF23" s="57">
        <f t="shared" si="2"/>
        <v>425730</v>
      </c>
      <c r="AG23" s="66"/>
    </row>
    <row r="24" spans="1:33" s="43" customFormat="1" ht="46.5" customHeight="1">
      <c r="A24" s="41"/>
      <c r="B24" s="42"/>
      <c r="C24" s="120"/>
      <c r="D24" s="121" t="s">
        <v>55</v>
      </c>
      <c r="E24" s="122"/>
      <c r="F24" s="122"/>
      <c r="G24" s="122"/>
      <c r="H24" s="123">
        <f t="shared" si="3"/>
        <v>918319</v>
      </c>
      <c r="I24" s="123">
        <f t="shared" si="3"/>
        <v>163175</v>
      </c>
      <c r="J24" s="123">
        <f t="shared" si="3"/>
        <v>755143</v>
      </c>
      <c r="K24" s="123">
        <f t="shared" si="3"/>
        <v>226541.9</v>
      </c>
      <c r="L24" s="123">
        <f t="shared" si="3"/>
        <v>23718</v>
      </c>
      <c r="M24" s="123">
        <f t="shared" si="3"/>
        <v>202823.9</v>
      </c>
      <c r="N24" s="94"/>
      <c r="O24" s="94">
        <f aca="true" t="shared" si="5" ref="O24:AE24">O12+O14+O19+O16+O21</f>
        <v>23367</v>
      </c>
      <c r="P24" s="94">
        <f t="shared" si="5"/>
        <v>21924</v>
      </c>
      <c r="Q24" s="94">
        <f t="shared" si="5"/>
        <v>20481</v>
      </c>
      <c r="R24" s="94">
        <f t="shared" si="5"/>
        <v>19036</v>
      </c>
      <c r="S24" s="94">
        <f t="shared" si="5"/>
        <v>17593</v>
      </c>
      <c r="T24" s="94">
        <f t="shared" si="5"/>
        <v>16150</v>
      </c>
      <c r="U24" s="94">
        <f t="shared" si="5"/>
        <v>14705</v>
      </c>
      <c r="V24" s="94">
        <f t="shared" si="5"/>
        <v>13261</v>
      </c>
      <c r="W24" s="94">
        <f t="shared" si="5"/>
        <v>11818</v>
      </c>
      <c r="X24" s="94">
        <f t="shared" si="5"/>
        <v>10374</v>
      </c>
      <c r="Y24" s="94">
        <f t="shared" si="5"/>
        <v>8930</v>
      </c>
      <c r="Z24" s="94">
        <f t="shared" si="5"/>
        <v>7485</v>
      </c>
      <c r="AA24" s="94">
        <f t="shared" si="5"/>
        <v>6140</v>
      </c>
      <c r="AB24" s="94">
        <f t="shared" si="5"/>
        <v>4829</v>
      </c>
      <c r="AC24" s="94">
        <f t="shared" si="5"/>
        <v>3520</v>
      </c>
      <c r="AD24" s="94">
        <f t="shared" si="5"/>
        <v>2210</v>
      </c>
      <c r="AE24" s="100">
        <f t="shared" si="5"/>
        <v>1002</v>
      </c>
      <c r="AF24" s="57">
        <f t="shared" si="2"/>
        <v>202825</v>
      </c>
      <c r="AG24" s="66"/>
    </row>
    <row r="25" spans="1:33" s="71" customFormat="1" ht="49.5" customHeight="1">
      <c r="A25" s="67"/>
      <c r="B25" s="68"/>
      <c r="C25" s="69" t="s">
        <v>26</v>
      </c>
      <c r="D25" s="80" t="s">
        <v>56</v>
      </c>
      <c r="E25" s="87"/>
      <c r="F25" s="87"/>
      <c r="G25" s="87"/>
      <c r="H25" s="102">
        <f aca="true" t="shared" si="6" ref="H25:M25">H23+H24</f>
        <v>2458582</v>
      </c>
      <c r="I25" s="127">
        <f t="shared" si="6"/>
        <v>253644</v>
      </c>
      <c r="J25" s="103">
        <f t="shared" si="6"/>
        <v>2204937</v>
      </c>
      <c r="K25" s="103">
        <f t="shared" si="6"/>
        <v>661480.1</v>
      </c>
      <c r="L25" s="103">
        <f t="shared" si="6"/>
        <v>32926</v>
      </c>
      <c r="M25" s="103">
        <f t="shared" si="6"/>
        <v>628554.1</v>
      </c>
      <c r="N25" s="104"/>
      <c r="O25" s="110">
        <f aca="true" t="shared" si="7" ref="O25:AE25">O23+O24</f>
        <v>50222</v>
      </c>
      <c r="P25" s="110">
        <f t="shared" si="7"/>
        <v>48780</v>
      </c>
      <c r="Q25" s="110">
        <f t="shared" si="7"/>
        <v>47336</v>
      </c>
      <c r="R25" s="110">
        <f t="shared" si="7"/>
        <v>45891</v>
      </c>
      <c r="S25" s="110">
        <f t="shared" si="7"/>
        <v>44449</v>
      </c>
      <c r="T25" s="110">
        <f t="shared" si="7"/>
        <v>43005</v>
      </c>
      <c r="U25" s="110">
        <f t="shared" si="7"/>
        <v>41560</v>
      </c>
      <c r="V25" s="110">
        <f t="shared" si="7"/>
        <v>40117</v>
      </c>
      <c r="W25" s="110">
        <f t="shared" si="7"/>
        <v>38673</v>
      </c>
      <c r="X25" s="110">
        <f t="shared" si="7"/>
        <v>37230</v>
      </c>
      <c r="Y25" s="110">
        <f t="shared" si="7"/>
        <v>35786</v>
      </c>
      <c r="Z25" s="110">
        <f t="shared" si="7"/>
        <v>31782</v>
      </c>
      <c r="AA25" s="110">
        <f t="shared" si="7"/>
        <v>29519</v>
      </c>
      <c r="AB25" s="110">
        <f t="shared" si="7"/>
        <v>28208</v>
      </c>
      <c r="AC25" s="110">
        <f t="shared" si="7"/>
        <v>26891</v>
      </c>
      <c r="AD25" s="110">
        <f t="shared" si="7"/>
        <v>20456</v>
      </c>
      <c r="AE25" s="111">
        <f t="shared" si="7"/>
        <v>18650</v>
      </c>
      <c r="AF25" s="57">
        <f t="shared" si="2"/>
        <v>628555</v>
      </c>
      <c r="AG25" s="70"/>
    </row>
    <row r="26" spans="1:33" s="71" customFormat="1" ht="49.5" customHeight="1">
      <c r="A26" s="67"/>
      <c r="B26" s="68"/>
      <c r="C26" s="69"/>
      <c r="D26" s="108" t="s">
        <v>89</v>
      </c>
      <c r="E26" s="87"/>
      <c r="F26" s="87"/>
      <c r="G26" s="87"/>
      <c r="H26" s="102"/>
      <c r="I26" s="102"/>
      <c r="J26" s="103"/>
      <c r="K26" s="103"/>
      <c r="L26" s="103"/>
      <c r="M26" s="103"/>
      <c r="N26" s="104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1"/>
      <c r="AF26" s="57"/>
      <c r="AG26" s="70"/>
    </row>
    <row r="27" spans="1:33" s="71" customFormat="1" ht="81" customHeight="1">
      <c r="A27" s="67"/>
      <c r="B27" s="68"/>
      <c r="C27" s="69" t="s">
        <v>62</v>
      </c>
      <c r="D27" s="112" t="s">
        <v>58</v>
      </c>
      <c r="E27" s="128">
        <v>6</v>
      </c>
      <c r="F27" s="107" t="s">
        <v>78</v>
      </c>
      <c r="G27" s="107" t="s">
        <v>79</v>
      </c>
      <c r="H27" s="102">
        <v>41000</v>
      </c>
      <c r="I27" s="102"/>
      <c r="J27" s="103">
        <f>H27-I27</f>
        <v>41000</v>
      </c>
      <c r="K27" s="103"/>
      <c r="L27" s="103">
        <v>41000</v>
      </c>
      <c r="M27" s="103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5"/>
      <c r="AF27" s="57"/>
      <c r="AG27" s="70"/>
    </row>
    <row r="28" spans="1:33" s="71" customFormat="1" ht="81" customHeight="1">
      <c r="A28" s="67"/>
      <c r="B28" s="68"/>
      <c r="C28" s="69" t="s">
        <v>63</v>
      </c>
      <c r="D28" s="126" t="s">
        <v>92</v>
      </c>
      <c r="E28" s="107">
        <v>90</v>
      </c>
      <c r="F28" s="125" t="s">
        <v>90</v>
      </c>
      <c r="G28" s="107" t="s">
        <v>91</v>
      </c>
      <c r="H28" s="102">
        <v>55714</v>
      </c>
      <c r="I28" s="102"/>
      <c r="J28" s="103">
        <v>55714</v>
      </c>
      <c r="K28" s="103"/>
      <c r="L28" s="103">
        <v>55714</v>
      </c>
      <c r="M28" s="103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5"/>
      <c r="AF28" s="57"/>
      <c r="AG28" s="70"/>
    </row>
    <row r="29" spans="1:33" s="71" customFormat="1" ht="81" customHeight="1">
      <c r="A29" s="67"/>
      <c r="B29" s="68"/>
      <c r="C29" s="69" t="s">
        <v>93</v>
      </c>
      <c r="D29" s="129" t="s">
        <v>94</v>
      </c>
      <c r="E29" s="87"/>
      <c r="F29" s="125"/>
      <c r="G29" s="107"/>
      <c r="H29" s="102">
        <f>SUM(H27:H28)</f>
        <v>96714</v>
      </c>
      <c r="I29" s="102"/>
      <c r="J29" s="103">
        <f>SUM(J27:J28)</f>
        <v>96714</v>
      </c>
      <c r="K29" s="103"/>
      <c r="L29" s="103">
        <f>SUM(L27:L28)</f>
        <v>96714</v>
      </c>
      <c r="M29" s="103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5"/>
      <c r="AF29" s="57"/>
      <c r="AG29" s="70"/>
    </row>
    <row r="30" spans="1:33" s="71" customFormat="1" ht="51.75" customHeight="1">
      <c r="A30" s="67"/>
      <c r="B30" s="68"/>
      <c r="C30" s="69" t="s">
        <v>85</v>
      </c>
      <c r="D30" s="108" t="s">
        <v>87</v>
      </c>
      <c r="E30" s="87"/>
      <c r="F30" s="107"/>
      <c r="G30" s="107"/>
      <c r="H30" s="102"/>
      <c r="I30" s="102"/>
      <c r="J30" s="103">
        <v>22166</v>
      </c>
      <c r="K30" s="103">
        <v>22166</v>
      </c>
      <c r="L30" s="103">
        <v>22166</v>
      </c>
      <c r="M30" s="103">
        <v>0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  <c r="AF30" s="57"/>
      <c r="AG30" s="70"/>
    </row>
    <row r="31" spans="1:33" s="48" customFormat="1" ht="57" customHeight="1">
      <c r="A31" s="44"/>
      <c r="B31" s="45"/>
      <c r="C31" s="136" t="s">
        <v>86</v>
      </c>
      <c r="D31" s="137"/>
      <c r="E31" s="113"/>
      <c r="F31" s="113"/>
      <c r="G31" s="113"/>
      <c r="H31" s="106">
        <f aca="true" t="shared" si="8" ref="H31:M31">H25+H29+H30</f>
        <v>2555296</v>
      </c>
      <c r="I31" s="106">
        <f t="shared" si="8"/>
        <v>253644</v>
      </c>
      <c r="J31" s="106">
        <f t="shared" si="8"/>
        <v>2323817</v>
      </c>
      <c r="K31" s="106">
        <f t="shared" si="8"/>
        <v>683646.1</v>
      </c>
      <c r="L31" s="106">
        <f t="shared" si="8"/>
        <v>151806</v>
      </c>
      <c r="M31" s="106">
        <f t="shared" si="8"/>
        <v>628554.1</v>
      </c>
      <c r="N31" s="106"/>
      <c r="O31" s="106">
        <f aca="true" t="shared" si="9" ref="O31:AE31">SUM(O25:O27)</f>
        <v>50222</v>
      </c>
      <c r="P31" s="106">
        <f t="shared" si="9"/>
        <v>48780</v>
      </c>
      <c r="Q31" s="106">
        <f t="shared" si="9"/>
        <v>47336</v>
      </c>
      <c r="R31" s="106">
        <f t="shared" si="9"/>
        <v>45891</v>
      </c>
      <c r="S31" s="106">
        <f t="shared" si="9"/>
        <v>44449</v>
      </c>
      <c r="T31" s="106">
        <f t="shared" si="9"/>
        <v>43005</v>
      </c>
      <c r="U31" s="106">
        <f t="shared" si="9"/>
        <v>41560</v>
      </c>
      <c r="V31" s="106">
        <f t="shared" si="9"/>
        <v>40117</v>
      </c>
      <c r="W31" s="106">
        <f t="shared" si="9"/>
        <v>38673</v>
      </c>
      <c r="X31" s="106">
        <f t="shared" si="9"/>
        <v>37230</v>
      </c>
      <c r="Y31" s="106">
        <f t="shared" si="9"/>
        <v>35786</v>
      </c>
      <c r="Z31" s="106">
        <f t="shared" si="9"/>
        <v>31782</v>
      </c>
      <c r="AA31" s="106">
        <f t="shared" si="9"/>
        <v>29519</v>
      </c>
      <c r="AB31" s="106">
        <f t="shared" si="9"/>
        <v>28208</v>
      </c>
      <c r="AC31" s="106">
        <f t="shared" si="9"/>
        <v>26891</v>
      </c>
      <c r="AD31" s="106">
        <f t="shared" si="9"/>
        <v>20456</v>
      </c>
      <c r="AE31" s="114">
        <f t="shared" si="9"/>
        <v>18650</v>
      </c>
      <c r="AF31" s="46"/>
      <c r="AG31" s="47"/>
    </row>
    <row r="32" spans="1:33" s="48" customFormat="1" ht="5.25" customHeight="1">
      <c r="A32" s="44"/>
      <c r="B32" s="45"/>
      <c r="C32" s="84"/>
      <c r="D32" s="85"/>
      <c r="E32" s="88"/>
      <c r="F32" s="88"/>
      <c r="G32" s="88"/>
      <c r="H32" s="89"/>
      <c r="I32" s="89"/>
      <c r="J32" s="90"/>
      <c r="K32" s="90"/>
      <c r="L32" s="90"/>
      <c r="M32" s="90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91"/>
      <c r="AF32" s="46"/>
      <c r="AG32" s="47"/>
    </row>
    <row r="33" spans="1:33" s="48" customFormat="1" ht="39" customHeight="1" thickBot="1">
      <c r="A33" s="44"/>
      <c r="B33" s="45"/>
      <c r="C33" s="138" t="s">
        <v>68</v>
      </c>
      <c r="D33" s="139" t="s">
        <v>59</v>
      </c>
      <c r="E33" s="92"/>
      <c r="F33" s="92"/>
      <c r="G33" s="92"/>
      <c r="H33" s="93"/>
      <c r="I33" s="93"/>
      <c r="J33" s="93"/>
      <c r="K33" s="93"/>
      <c r="L33" s="124">
        <v>185116</v>
      </c>
      <c r="M33" s="93"/>
      <c r="N33" s="92"/>
      <c r="O33" s="115">
        <v>140858</v>
      </c>
      <c r="P33" s="115">
        <v>135108</v>
      </c>
      <c r="Q33" s="115">
        <v>132608</v>
      </c>
      <c r="R33" s="115">
        <v>132608</v>
      </c>
      <c r="S33" s="115">
        <v>132608</v>
      </c>
      <c r="T33" s="115">
        <v>132608</v>
      </c>
      <c r="U33" s="115">
        <v>132608</v>
      </c>
      <c r="V33" s="115">
        <v>132608</v>
      </c>
      <c r="W33" s="115">
        <v>132608</v>
      </c>
      <c r="X33" s="115">
        <v>132608</v>
      </c>
      <c r="Y33" s="115">
        <v>132608</v>
      </c>
      <c r="Z33" s="115">
        <v>132608</v>
      </c>
      <c r="AA33" s="115">
        <v>132608</v>
      </c>
      <c r="AB33" s="115">
        <v>132608</v>
      </c>
      <c r="AC33" s="115">
        <v>132608</v>
      </c>
      <c r="AD33" s="115">
        <v>132608</v>
      </c>
      <c r="AE33" s="131">
        <v>132608</v>
      </c>
      <c r="AF33" s="46"/>
      <c r="AG33" s="47"/>
    </row>
    <row r="34" spans="1:32" s="17" customFormat="1" ht="21" customHeight="1">
      <c r="A34" s="26"/>
      <c r="B34" s="6"/>
      <c r="C34" s="75" t="s">
        <v>31</v>
      </c>
      <c r="D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7"/>
    </row>
    <row r="35" spans="1:32" s="17" customFormat="1" ht="13.5" customHeight="1">
      <c r="A35" s="26"/>
      <c r="B35" s="6"/>
      <c r="C35" s="32"/>
      <c r="D35" s="28"/>
      <c r="E35" s="31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7"/>
    </row>
    <row r="36" spans="1:32" s="17" customFormat="1" ht="13.5" customHeight="1">
      <c r="A36" s="26"/>
      <c r="B36" s="6"/>
      <c r="C36" s="32"/>
      <c r="D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7"/>
    </row>
    <row r="37" spans="1:32" s="17" customFormat="1" ht="12.75">
      <c r="A37" s="4"/>
      <c r="B37" s="5"/>
      <c r="C37" s="16"/>
      <c r="F37" s="30"/>
      <c r="G37" s="30"/>
      <c r="H37" s="30"/>
      <c r="I37" s="30"/>
      <c r="M37" s="20"/>
      <c r="N37" s="20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2"/>
    </row>
    <row r="38" spans="1:32" s="17" customFormat="1" ht="12.75">
      <c r="A38" s="4"/>
      <c r="B38" s="5"/>
      <c r="J38" s="20"/>
      <c r="K38" s="20"/>
      <c r="L38" s="20"/>
      <c r="M38" s="20"/>
      <c r="N38" s="2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2"/>
    </row>
    <row r="39" spans="1:32" s="17" customFormat="1" ht="12.75">
      <c r="A39" s="4"/>
      <c r="B39" s="5"/>
      <c r="C39" s="14"/>
      <c r="D39" s="2"/>
      <c r="E39" s="2"/>
      <c r="F39" s="2"/>
      <c r="G39" s="2"/>
      <c r="H39" s="2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2"/>
    </row>
    <row r="40" spans="1:32" s="17" customFormat="1" ht="12.75">
      <c r="A40" s="4"/>
      <c r="B40" s="5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2"/>
    </row>
    <row r="41" spans="1:32" s="17" customFormat="1" ht="12.75">
      <c r="A41" s="4"/>
      <c r="B41" s="5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2"/>
    </row>
    <row r="42" spans="1:32" s="17" customFormat="1" ht="12.75">
      <c r="A42" s="4"/>
      <c r="B42" s="5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2"/>
    </row>
    <row r="43" spans="1:32" s="17" customFormat="1" ht="12.75">
      <c r="A43" s="4"/>
      <c r="B43" s="5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2"/>
    </row>
    <row r="44" spans="1:32" s="17" customFormat="1" ht="12.75">
      <c r="A44" s="4"/>
      <c r="B44" s="5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2"/>
    </row>
    <row r="45" spans="1:32" s="17" customFormat="1" ht="12.75">
      <c r="A45" s="4"/>
      <c r="B45" s="5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2"/>
    </row>
    <row r="46" spans="1:32" s="17" customFormat="1" ht="12.75">
      <c r="A46" s="4"/>
      <c r="B46" s="5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2"/>
    </row>
    <row r="47" spans="1:32" s="17" customFormat="1" ht="12.75">
      <c r="A47" s="4"/>
      <c r="B47" s="5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2"/>
    </row>
    <row r="48" spans="1:32" s="17" customFormat="1" ht="12.75">
      <c r="A48" s="4"/>
      <c r="B48" s="5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2"/>
    </row>
    <row r="49" spans="1:32" s="17" customFormat="1" ht="12.75">
      <c r="A49" s="4"/>
      <c r="B49" s="5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2"/>
    </row>
    <row r="50" spans="1:32" s="17" customFormat="1" ht="12.75">
      <c r="A50" s="4"/>
      <c r="B50" s="5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2"/>
    </row>
    <row r="51" spans="1:32" s="17" customFormat="1" ht="12.75">
      <c r="A51" s="4"/>
      <c r="B51" s="5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2"/>
    </row>
    <row r="52" spans="1:32" s="17" customFormat="1" ht="12.75">
      <c r="A52" s="4"/>
      <c r="B52" s="5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2"/>
    </row>
    <row r="53" spans="1:32" s="17" customFormat="1" ht="12.75">
      <c r="A53" s="4"/>
      <c r="B53" s="5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2"/>
    </row>
    <row r="54" spans="1:32" s="17" customFormat="1" ht="12.75">
      <c r="A54" s="4"/>
      <c r="B54" s="5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2"/>
    </row>
    <row r="55" spans="1:32" s="17" customFormat="1" ht="12.75">
      <c r="A55" s="4"/>
      <c r="B55" s="5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2"/>
    </row>
    <row r="56" spans="1:32" s="17" customFormat="1" ht="12.75">
      <c r="A56" s="4"/>
      <c r="B56" s="5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2"/>
    </row>
    <row r="57" spans="1:32" s="17" customFormat="1" ht="12.75">
      <c r="A57" s="4"/>
      <c r="B57" s="5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2"/>
    </row>
    <row r="58" spans="1:32" s="17" customFormat="1" ht="12.75">
      <c r="A58" s="4"/>
      <c r="B58" s="5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2"/>
    </row>
    <row r="59" spans="1:32" s="17" customFormat="1" ht="12.75">
      <c r="A59" s="4"/>
      <c r="B59" s="5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2"/>
    </row>
    <row r="60" spans="1:32" s="17" customFormat="1" ht="12.75">
      <c r="A60" s="4"/>
      <c r="B60" s="5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2"/>
    </row>
    <row r="61" spans="1:32" s="17" customFormat="1" ht="12.75">
      <c r="A61" s="4"/>
      <c r="B61" s="5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2"/>
    </row>
    <row r="62" spans="1:32" s="17" customFormat="1" ht="12.75">
      <c r="A62" s="4"/>
      <c r="B62" s="5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2"/>
    </row>
    <row r="63" spans="1:32" s="17" customFormat="1" ht="12.75">
      <c r="A63" s="4"/>
      <c r="B63" s="5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2"/>
    </row>
    <row r="64" spans="1:32" s="17" customFormat="1" ht="12.75">
      <c r="A64" s="4"/>
      <c r="B64" s="5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8"/>
    </row>
    <row r="65" spans="1:32" s="17" customFormat="1" ht="12.75">
      <c r="A65" s="4"/>
      <c r="B65" s="5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8"/>
    </row>
    <row r="66" spans="1:32" s="17" customFormat="1" ht="12.75">
      <c r="A66" s="4"/>
      <c r="B66" s="5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8"/>
    </row>
    <row r="67" spans="1:32" s="17" customFormat="1" ht="12.75">
      <c r="A67" s="4"/>
      <c r="B67" s="5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8"/>
    </row>
    <row r="68" spans="1:32" s="17" customFormat="1" ht="12.75">
      <c r="A68" s="4"/>
      <c r="B68" s="5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8"/>
    </row>
    <row r="69" spans="1:32" s="17" customFormat="1" ht="12.75">
      <c r="A69" s="4"/>
      <c r="B69" s="5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8"/>
    </row>
    <row r="70" spans="1:32" s="17" customFormat="1" ht="12.75">
      <c r="A70" s="4"/>
      <c r="B70" s="5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8"/>
    </row>
    <row r="71" spans="1:32" s="17" customFormat="1" ht="12.75">
      <c r="A71" s="4"/>
      <c r="B71" s="5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8"/>
    </row>
    <row r="72" spans="1:32" s="17" customFormat="1" ht="12.75">
      <c r="A72" s="4"/>
      <c r="B72" s="5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8"/>
    </row>
    <row r="73" spans="1:32" s="17" customFormat="1" ht="12.75">
      <c r="A73" s="4"/>
      <c r="B73" s="5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8"/>
    </row>
    <row r="74" spans="1:31" s="17" customFormat="1" ht="12.75">
      <c r="A74" s="4"/>
      <c r="B74" s="5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s="17" customFormat="1" ht="12.75">
      <c r="A75" s="4"/>
      <c r="B75" s="5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s="17" customFormat="1" ht="12.75">
      <c r="A76" s="4"/>
      <c r="B76" s="5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s="17" customFormat="1" ht="12.75">
      <c r="A77" s="4"/>
      <c r="B77" s="5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s="17" customFormat="1" ht="12.75">
      <c r="A78" s="4"/>
      <c r="B78" s="5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s="17" customFormat="1" ht="12.75">
      <c r="A79" s="4"/>
      <c r="B79" s="5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s="17" customFormat="1" ht="12.75">
      <c r="A80" s="4"/>
      <c r="B80" s="5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s="17" customFormat="1" ht="12.75">
      <c r="A81" s="4"/>
      <c r="B81" s="5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s="17" customFormat="1" ht="12.75">
      <c r="A82" s="4"/>
      <c r="B82" s="5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s="17" customFormat="1" ht="12.75">
      <c r="A83" s="4"/>
      <c r="B83" s="5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2" s="17" customFormat="1" ht="12.75">
      <c r="A84" s="4"/>
      <c r="B84" s="5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8"/>
    </row>
    <row r="85" spans="1:32" s="17" customFormat="1" ht="12.75">
      <c r="A85" s="4"/>
      <c r="B85" s="5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8"/>
    </row>
    <row r="86" spans="1:32" s="17" customFormat="1" ht="12.75">
      <c r="A86" s="4"/>
      <c r="B86" s="5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8"/>
    </row>
    <row r="87" spans="1:32" s="17" customFormat="1" ht="12.75">
      <c r="A87" s="4"/>
      <c r="B87" s="5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8"/>
    </row>
    <row r="88" spans="1:32" s="17" customFormat="1" ht="12.75">
      <c r="A88" s="4"/>
      <c r="B88" s="5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8"/>
    </row>
    <row r="89" spans="1:32" s="17" customFormat="1" ht="12.75">
      <c r="A89" s="4"/>
      <c r="B89" s="5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8"/>
    </row>
    <row r="90" spans="1:32" s="17" customFormat="1" ht="12.75">
      <c r="A90" s="4"/>
      <c r="B90" s="5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8"/>
    </row>
    <row r="91" spans="1:32" s="17" customFormat="1" ht="12.75">
      <c r="A91" s="4"/>
      <c r="B91" s="5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8"/>
    </row>
    <row r="92" spans="1:32" s="17" customFormat="1" ht="12.75">
      <c r="A92" s="4"/>
      <c r="B92" s="5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8"/>
    </row>
    <row r="93" spans="1:32" s="17" customFormat="1" ht="12.75">
      <c r="A93" s="4"/>
      <c r="B93" s="5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8"/>
    </row>
    <row r="94" spans="1:32" s="17" customFormat="1" ht="12.75">
      <c r="A94" s="4"/>
      <c r="B94" s="5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8"/>
    </row>
    <row r="95" spans="1:32" s="17" customFormat="1" ht="12.75">
      <c r="A95" s="4"/>
      <c r="B95" s="5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8"/>
    </row>
    <row r="96" spans="1:32" s="17" customFormat="1" ht="12.75">
      <c r="A96" s="4"/>
      <c r="B96" s="5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8"/>
    </row>
    <row r="97" spans="1:32" s="17" customFormat="1" ht="12.75">
      <c r="A97" s="4"/>
      <c r="B97" s="5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8"/>
    </row>
    <row r="98" spans="1:32" s="17" customFormat="1" ht="12.75">
      <c r="A98" s="4"/>
      <c r="B98" s="5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8"/>
    </row>
    <row r="99" spans="1:32" s="17" customFormat="1" ht="12.75">
      <c r="A99" s="4"/>
      <c r="B99" s="5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8"/>
    </row>
    <row r="100" spans="1:32" s="17" customFormat="1" ht="12.75">
      <c r="A100" s="4"/>
      <c r="B100" s="5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8"/>
    </row>
    <row r="101" spans="1:32" s="17" customFormat="1" ht="12.75">
      <c r="A101" s="4"/>
      <c r="B101" s="5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8"/>
    </row>
    <row r="102" spans="1:32" s="17" customFormat="1" ht="12.75">
      <c r="A102" s="4"/>
      <c r="B102" s="5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8"/>
    </row>
    <row r="103" spans="1:32" s="17" customFormat="1" ht="12.75">
      <c r="A103" s="4"/>
      <c r="B103" s="5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8"/>
    </row>
    <row r="104" spans="1:32" s="17" customFormat="1" ht="12.75">
      <c r="A104" s="4"/>
      <c r="B104" s="5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8"/>
    </row>
    <row r="105" spans="1:32" s="17" customFormat="1" ht="12.75">
      <c r="A105" s="4"/>
      <c r="B105" s="5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8"/>
    </row>
    <row r="106" spans="1:32" s="17" customFormat="1" ht="12.75">
      <c r="A106" s="4"/>
      <c r="B106" s="5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8"/>
    </row>
    <row r="107" spans="1:32" s="17" customFormat="1" ht="12.75">
      <c r="A107" s="4"/>
      <c r="B107" s="5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8"/>
    </row>
    <row r="108" spans="1:32" s="17" customFormat="1" ht="12.75">
      <c r="A108" s="4"/>
      <c r="B108" s="5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8"/>
    </row>
    <row r="109" spans="1:32" s="17" customFormat="1" ht="12.75">
      <c r="A109" s="4"/>
      <c r="B109" s="5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8"/>
    </row>
    <row r="110" spans="1:32" s="17" customFormat="1" ht="12.75">
      <c r="A110" s="4"/>
      <c r="B110" s="5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8"/>
    </row>
    <row r="111" spans="1:32" s="17" customFormat="1" ht="12.75">
      <c r="A111" s="4"/>
      <c r="B111" s="5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8"/>
    </row>
    <row r="112" spans="1:32" s="17" customFormat="1" ht="12.75">
      <c r="A112" s="4"/>
      <c r="B112" s="5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8"/>
    </row>
    <row r="113" spans="1:32" s="17" customFormat="1" ht="12.75">
      <c r="A113" s="4"/>
      <c r="B113" s="5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8"/>
    </row>
    <row r="114" spans="1:32" s="17" customFormat="1" ht="12.75">
      <c r="A114" s="4"/>
      <c r="B114" s="5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8"/>
    </row>
    <row r="115" spans="1:32" s="17" customFormat="1" ht="12.75">
      <c r="A115" s="4"/>
      <c r="B115" s="5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8"/>
    </row>
    <row r="116" spans="1:32" s="17" customFormat="1" ht="12.75">
      <c r="A116" s="4"/>
      <c r="B116" s="5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8"/>
    </row>
    <row r="117" spans="1:32" s="17" customFormat="1" ht="12.75">
      <c r="A117" s="4"/>
      <c r="B117" s="5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8"/>
    </row>
    <row r="118" spans="1:32" s="17" customFormat="1" ht="12.75">
      <c r="A118" s="4"/>
      <c r="B118" s="5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8"/>
    </row>
    <row r="119" spans="1:32" s="17" customFormat="1" ht="12.75">
      <c r="A119" s="4"/>
      <c r="B119" s="5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8"/>
    </row>
    <row r="120" spans="1:32" s="17" customFormat="1" ht="12.75">
      <c r="A120" s="4"/>
      <c r="B120" s="5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8"/>
    </row>
    <row r="121" spans="1:32" s="17" customFormat="1" ht="12.75">
      <c r="A121" s="4"/>
      <c r="B121" s="5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8"/>
    </row>
    <row r="122" spans="1:32" s="17" customFormat="1" ht="12.75">
      <c r="A122" s="4"/>
      <c r="B122" s="5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8"/>
    </row>
    <row r="123" spans="1:32" s="17" customFormat="1" ht="12.75">
      <c r="A123" s="4"/>
      <c r="B123" s="5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18"/>
    </row>
    <row r="124" spans="1:32" s="17" customFormat="1" ht="12.75">
      <c r="A124" s="4"/>
      <c r="B124" s="5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8"/>
    </row>
    <row r="125" spans="1:32" s="17" customFormat="1" ht="12.75">
      <c r="A125" s="4"/>
      <c r="B125" s="5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8"/>
    </row>
    <row r="126" spans="1:32" s="17" customFormat="1" ht="12.75">
      <c r="A126" s="4"/>
      <c r="B126" s="5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8"/>
    </row>
    <row r="127" spans="1:32" s="17" customFormat="1" ht="12.75">
      <c r="A127" s="4"/>
      <c r="B127" s="5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8"/>
    </row>
    <row r="128" spans="1:32" s="17" customFormat="1" ht="12.75">
      <c r="A128" s="4"/>
      <c r="B128" s="5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3"/>
    </row>
    <row r="129" spans="1:32" s="17" customFormat="1" ht="12.75">
      <c r="A129" s="4"/>
      <c r="B129" s="5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3"/>
    </row>
    <row r="130" spans="1:32" s="17" customFormat="1" ht="12.75">
      <c r="A130" s="4"/>
      <c r="B130" s="5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3"/>
    </row>
    <row r="131" spans="1:32" s="17" customFormat="1" ht="12.75">
      <c r="A131" s="4"/>
      <c r="B131" s="5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3"/>
    </row>
    <row r="132" spans="1:32" s="17" customFormat="1" ht="12.75">
      <c r="A132" s="4"/>
      <c r="B132" s="5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3"/>
    </row>
    <row r="133" spans="1:32" s="17" customFormat="1" ht="12.75">
      <c r="A133" s="4"/>
      <c r="B133" s="5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s="17" customFormat="1" ht="12.75">
      <c r="A134" s="4"/>
      <c r="B134" s="5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s="17" customFormat="1" ht="12.75">
      <c r="A135" s="4"/>
      <c r="B135" s="5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s="17" customFormat="1" ht="12.75">
      <c r="A136" s="4"/>
      <c r="B136" s="5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s="17" customFormat="1" ht="12.75">
      <c r="A137" s="4"/>
      <c r="B137" s="5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17" customFormat="1" ht="12.75">
      <c r="A138" s="4"/>
      <c r="B138" s="5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s="17" customFormat="1" ht="12.75">
      <c r="A139" s="4"/>
      <c r="B139" s="5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17" customFormat="1" ht="12.75">
      <c r="A140" s="4"/>
      <c r="B140" s="5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s="17" customFormat="1" ht="12.75">
      <c r="A141" s="4"/>
      <c r="B141" s="5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s="17" customFormat="1" ht="12.75">
      <c r="A142" s="4"/>
      <c r="B142" s="5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s="17" customFormat="1" ht="12.75">
      <c r="A143" s="4"/>
      <c r="B143" s="5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7" customFormat="1" ht="12.75">
      <c r="A144" s="4"/>
      <c r="B144" s="5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s="17" customFormat="1" ht="12.75">
      <c r="A145" s="4"/>
      <c r="B145" s="5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s="17" customFormat="1" ht="12.75">
      <c r="A146" s="4"/>
      <c r="B146" s="5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s="17" customFormat="1" ht="12.75">
      <c r="A147" s="4"/>
      <c r="B147" s="5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s="17" customFormat="1" ht="12.75">
      <c r="A148" s="4"/>
      <c r="B148" s="5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s="17" customFormat="1" ht="12.75">
      <c r="A149" s="4"/>
      <c r="B149" s="5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s="17" customFormat="1" ht="12.75">
      <c r="A150" s="4"/>
      <c r="B150" s="5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s="17" customFormat="1" ht="12.75">
      <c r="A151" s="4"/>
      <c r="B151" s="5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s="17" customFormat="1" ht="12.75">
      <c r="A152" s="4"/>
      <c r="B152" s="5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s="17" customFormat="1" ht="12.75">
      <c r="A153" s="4"/>
      <c r="B153" s="5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s="17" customFormat="1" ht="12.75">
      <c r="A154" s="4"/>
      <c r="B154" s="5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s="17" customFormat="1" ht="12.75">
      <c r="A155" s="4"/>
      <c r="B155" s="5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s="17" customFormat="1" ht="12.75">
      <c r="A156" s="4"/>
      <c r="B156" s="5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s="17" customFormat="1" ht="12.75">
      <c r="A157" s="4"/>
      <c r="B157" s="5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s="17" customFormat="1" ht="12.75">
      <c r="A158" s="4"/>
      <c r="B158" s="5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s="17" customFormat="1" ht="12.75">
      <c r="A159" s="4"/>
      <c r="B159" s="5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s="17" customFormat="1" ht="12.75">
      <c r="A160" s="4"/>
      <c r="B160" s="5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s="17" customFormat="1" ht="12.75">
      <c r="A161" s="4"/>
      <c r="B161" s="5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s="17" customFormat="1" ht="12.75">
      <c r="A162" s="4"/>
      <c r="B162" s="5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s="17" customFormat="1" ht="12.75">
      <c r="A163" s="4"/>
      <c r="B163" s="5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s="17" customFormat="1" ht="12.75">
      <c r="A164" s="4"/>
      <c r="B164" s="5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s="17" customFormat="1" ht="12.75">
      <c r="A165" s="4"/>
      <c r="B165" s="5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s="17" customFormat="1" ht="12.75">
      <c r="A166" s="4"/>
      <c r="B166" s="5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s="17" customFormat="1" ht="12.75">
      <c r="A167" s="4"/>
      <c r="B167" s="5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s="17" customFormat="1" ht="12.75">
      <c r="A168" s="4"/>
      <c r="B168" s="5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s="17" customFormat="1" ht="12.75">
      <c r="A169" s="4"/>
      <c r="B169" s="5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s="17" customFormat="1" ht="12.75">
      <c r="A170" s="4"/>
      <c r="B170" s="5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s="17" customFormat="1" ht="12.75">
      <c r="A171" s="4"/>
      <c r="B171" s="5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s="17" customFormat="1" ht="12.75">
      <c r="A172" s="4"/>
      <c r="B172" s="5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s="17" customFormat="1" ht="12.75">
      <c r="A173" s="4"/>
      <c r="B173" s="5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s="17" customFormat="1" ht="12.75">
      <c r="A174" s="4"/>
      <c r="B174" s="5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s="17" customFormat="1" ht="12.75">
      <c r="A175" s="4"/>
      <c r="B175" s="5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s="17" customFormat="1" ht="12.75">
      <c r="A176" s="4"/>
      <c r="B176" s="5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s="17" customFormat="1" ht="12.75">
      <c r="A177" s="4"/>
      <c r="B177" s="5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s="17" customFormat="1" ht="12.75">
      <c r="A178" s="4"/>
      <c r="B178" s="5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s="17" customFormat="1" ht="12.75">
      <c r="A179" s="4"/>
      <c r="B179" s="5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s="17" customFormat="1" ht="12.75">
      <c r="A180" s="4"/>
      <c r="B180" s="5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s="17" customFormat="1" ht="12.75">
      <c r="A181" s="4"/>
      <c r="B181" s="5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s="17" customFormat="1" ht="12.75">
      <c r="A182" s="4"/>
      <c r="B182" s="5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s="17" customFormat="1" ht="12.75">
      <c r="A183" s="4"/>
      <c r="B183" s="5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s="17" customFormat="1" ht="12.75">
      <c r="A184" s="4"/>
      <c r="B184" s="5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s="17" customFormat="1" ht="12.75">
      <c r="A185" s="4"/>
      <c r="B185" s="5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s="17" customFormat="1" ht="12.75">
      <c r="A186" s="4"/>
      <c r="B186" s="5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s="17" customFormat="1" ht="12.75">
      <c r="A187" s="4"/>
      <c r="B187" s="5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s="17" customFormat="1" ht="12.75">
      <c r="A188" s="4"/>
      <c r="B188" s="5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s="17" customFormat="1" ht="12.75">
      <c r="A189" s="4"/>
      <c r="B189" s="5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s="17" customFormat="1" ht="12.75">
      <c r="A190" s="4"/>
      <c r="B190" s="5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s="17" customFormat="1" ht="12.75">
      <c r="A191" s="4"/>
      <c r="B191" s="5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s="17" customFormat="1" ht="12.75">
      <c r="A192" s="4"/>
      <c r="B192" s="5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s="17" customFormat="1" ht="12.75">
      <c r="A193" s="4"/>
      <c r="B193" s="5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s="17" customFormat="1" ht="12.75">
      <c r="A194" s="4"/>
      <c r="B194" s="5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s="17" customFormat="1" ht="12.75">
      <c r="A195" s="4"/>
      <c r="B195" s="5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s="17" customFormat="1" ht="12.75">
      <c r="A196" s="4"/>
      <c r="B196" s="5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s="17" customFormat="1" ht="12.75">
      <c r="A197" s="4"/>
      <c r="B197" s="5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s="17" customFormat="1" ht="12.75">
      <c r="A198" s="4"/>
      <c r="B198" s="5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s="17" customFormat="1" ht="12.75">
      <c r="A199" s="4"/>
      <c r="B199" s="5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s="17" customFormat="1" ht="12.75">
      <c r="A200" s="4"/>
      <c r="B200" s="5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s="17" customFormat="1" ht="12.75">
      <c r="A201" s="4"/>
      <c r="B201" s="5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s="17" customFormat="1" ht="12.75">
      <c r="A202" s="4"/>
      <c r="B202" s="5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s="17" customFormat="1" ht="12.75">
      <c r="A203" s="4"/>
      <c r="B203" s="5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s="17" customFormat="1" ht="12.75">
      <c r="A204" s="4"/>
      <c r="B204" s="5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s="17" customFormat="1" ht="12.75">
      <c r="A205" s="4"/>
      <c r="B205" s="5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s="17" customFormat="1" ht="12.75">
      <c r="A206" s="4"/>
      <c r="B206" s="5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s="17" customFormat="1" ht="12.75">
      <c r="A207" s="4"/>
      <c r="B207" s="5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s="17" customFormat="1" ht="12.75">
      <c r="A208" s="4"/>
      <c r="B208" s="5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s="17" customFormat="1" ht="12.75">
      <c r="A209" s="4"/>
      <c r="B209" s="5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s="17" customFormat="1" ht="12.75">
      <c r="A210" s="4"/>
      <c r="B210" s="5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s="17" customFormat="1" ht="12.75">
      <c r="A211" s="4"/>
      <c r="B211" s="5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s="17" customFormat="1" ht="12.75">
      <c r="A212" s="4"/>
      <c r="B212" s="5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s="17" customFormat="1" ht="12.75">
      <c r="A213" s="4"/>
      <c r="B213" s="5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s="17" customFormat="1" ht="12.75">
      <c r="A214" s="4"/>
      <c r="B214" s="5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s="17" customFormat="1" ht="12.75">
      <c r="A215" s="4"/>
      <c r="B215" s="5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s="17" customFormat="1" ht="12.75">
      <c r="A216" s="4"/>
      <c r="B216" s="5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s="17" customFormat="1" ht="12.75">
      <c r="A217" s="4"/>
      <c r="B217" s="5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s="17" customFormat="1" ht="12.75">
      <c r="A218" s="4"/>
      <c r="B218" s="5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s="17" customFormat="1" ht="12.75">
      <c r="A219" s="4"/>
      <c r="B219" s="5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s="17" customFormat="1" ht="12.75">
      <c r="A220" s="4"/>
      <c r="B220" s="5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s="17" customFormat="1" ht="12.75">
      <c r="A221" s="4"/>
      <c r="B221" s="5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s="17" customFormat="1" ht="12.75">
      <c r="A222" s="4"/>
      <c r="B222" s="5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s="17" customFormat="1" ht="12.75">
      <c r="A223" s="4"/>
      <c r="B223" s="5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s="17" customFormat="1" ht="12.75">
      <c r="A224" s="4"/>
      <c r="B224" s="5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s="17" customFormat="1" ht="12.75">
      <c r="A225" s="4"/>
      <c r="B225" s="5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s="17" customFormat="1" ht="12.75">
      <c r="A226" s="4"/>
      <c r="B226" s="5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s="17" customFormat="1" ht="12.75">
      <c r="A227" s="4"/>
      <c r="B227" s="5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s="17" customFormat="1" ht="12.75">
      <c r="A228" s="4"/>
      <c r="B228" s="5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s="17" customFormat="1" ht="12.75">
      <c r="A229" s="4"/>
      <c r="B229" s="5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s="17" customFormat="1" ht="12.75">
      <c r="A230" s="4"/>
      <c r="B230" s="5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s="17" customFormat="1" ht="12.75">
      <c r="A231" s="4"/>
      <c r="B231" s="5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s="17" customFormat="1" ht="12.75">
      <c r="A232" s="4"/>
      <c r="B232" s="5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s="17" customFormat="1" ht="12.75">
      <c r="A233" s="4"/>
      <c r="B233" s="5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s="17" customFormat="1" ht="12.75">
      <c r="A234" s="4"/>
      <c r="B234" s="5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s="17" customFormat="1" ht="12.75">
      <c r="A235" s="4"/>
      <c r="B235" s="5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s="17" customFormat="1" ht="12.75">
      <c r="A236" s="4"/>
      <c r="B236" s="5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s="17" customFormat="1" ht="12.75">
      <c r="A237" s="4"/>
      <c r="B237" s="5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s="17" customFormat="1" ht="12.75">
      <c r="A238" s="4"/>
      <c r="B238" s="5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s="17" customFormat="1" ht="12.75">
      <c r="A239" s="4"/>
      <c r="B239" s="5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s="17" customFormat="1" ht="12.75">
      <c r="A240" s="4"/>
      <c r="B240" s="5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s="17" customFormat="1" ht="12.75">
      <c r="A241" s="4"/>
      <c r="B241" s="5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s="17" customFormat="1" ht="12.75">
      <c r="A242" s="4"/>
      <c r="B242" s="5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s="17" customFormat="1" ht="12.75">
      <c r="A243" s="4"/>
      <c r="B243" s="5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s="17" customFormat="1" ht="12.75">
      <c r="A244" s="4"/>
      <c r="B244" s="5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s="17" customFormat="1" ht="12.75">
      <c r="A245" s="4"/>
      <c r="B245" s="5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s="17" customFormat="1" ht="12.75">
      <c r="A246" s="4"/>
      <c r="B246" s="5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s="17" customFormat="1" ht="12.75">
      <c r="A247" s="4"/>
      <c r="B247" s="5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s="17" customFormat="1" ht="12.75">
      <c r="A248" s="4"/>
      <c r="B248" s="5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s="17" customFormat="1" ht="12.75">
      <c r="A249" s="4"/>
      <c r="B249" s="5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s="17" customFormat="1" ht="12.75">
      <c r="A250" s="4"/>
      <c r="B250" s="5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s="17" customFormat="1" ht="12.75">
      <c r="A251" s="4"/>
      <c r="B251" s="5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s="17" customFormat="1" ht="12.75">
      <c r="A252" s="4"/>
      <c r="B252" s="5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s="17" customFormat="1" ht="12.75">
      <c r="A253" s="4"/>
      <c r="B253" s="5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s="17" customFormat="1" ht="12.75">
      <c r="A254" s="4"/>
      <c r="B254" s="5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s="17" customFormat="1" ht="12.75">
      <c r="A255" s="4"/>
      <c r="B255" s="5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s="17" customFormat="1" ht="12.75">
      <c r="A256" s="4"/>
      <c r="B256" s="5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s="17" customFormat="1" ht="12.75">
      <c r="A257" s="4"/>
      <c r="B257" s="5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s="17" customFormat="1" ht="12.75">
      <c r="A258" s="4"/>
      <c r="B258" s="5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s="17" customFormat="1" ht="12.75">
      <c r="A259" s="4"/>
      <c r="B259" s="5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s="17" customFormat="1" ht="12.75">
      <c r="A260" s="4"/>
      <c r="B260" s="5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s="17" customFormat="1" ht="12.75">
      <c r="A261" s="4"/>
      <c r="B261" s="5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s="17" customFormat="1" ht="12.75">
      <c r="A262" s="4"/>
      <c r="B262" s="5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s="17" customFormat="1" ht="12.75">
      <c r="A263" s="4"/>
      <c r="B263" s="5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s="17" customFormat="1" ht="12.75">
      <c r="A264" s="4"/>
      <c r="B264" s="5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s="17" customFormat="1" ht="12.75">
      <c r="A265" s="4"/>
      <c r="B265" s="5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s="17" customFormat="1" ht="12.75">
      <c r="A266" s="4"/>
      <c r="B266" s="5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s="17" customFormat="1" ht="12.75">
      <c r="A267" s="4"/>
      <c r="B267" s="5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s="17" customFormat="1" ht="12.75">
      <c r="A268" s="4"/>
      <c r="B268" s="5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s="17" customFormat="1" ht="12.75">
      <c r="A269" s="4"/>
      <c r="B269" s="5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s="17" customFormat="1" ht="12.75">
      <c r="A270" s="4"/>
      <c r="B270" s="5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s="17" customFormat="1" ht="12.75">
      <c r="A271" s="4"/>
      <c r="B271" s="5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s="17" customFormat="1" ht="12.75">
      <c r="A272" s="4"/>
      <c r="B272" s="5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s="17" customFormat="1" ht="12.75">
      <c r="A273" s="4"/>
      <c r="B273" s="5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s="17" customFormat="1" ht="12.75">
      <c r="A274" s="4"/>
      <c r="B274" s="5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s="17" customFormat="1" ht="12.75">
      <c r="A275" s="4"/>
      <c r="B275" s="5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s="17" customFormat="1" ht="12.75">
      <c r="A276" s="4"/>
      <c r="B276" s="5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s="17" customFormat="1" ht="12.75">
      <c r="A277" s="4"/>
      <c r="B277" s="5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s="17" customFormat="1" ht="12.75">
      <c r="A278" s="4"/>
      <c r="B278" s="5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s="17" customFormat="1" ht="12.75">
      <c r="A279" s="4"/>
      <c r="B279" s="5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s="17" customFormat="1" ht="12.75">
      <c r="A280" s="4"/>
      <c r="B280" s="5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s="17" customFormat="1" ht="12.75">
      <c r="A281" s="4"/>
      <c r="B281" s="5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s="17" customFormat="1" ht="12.75">
      <c r="A282" s="4"/>
      <c r="B282" s="5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s="17" customFormat="1" ht="12.75">
      <c r="A283" s="4"/>
      <c r="B283" s="5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s="17" customFormat="1" ht="12.75">
      <c r="A284" s="4"/>
      <c r="B284" s="5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s="17" customFormat="1" ht="12.75">
      <c r="A285" s="4"/>
      <c r="B285" s="5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s="17" customFormat="1" ht="12.75">
      <c r="A286" s="4"/>
      <c r="B286" s="5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s="17" customFormat="1" ht="12.75">
      <c r="A287" s="4"/>
      <c r="B287" s="5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s="17" customFormat="1" ht="12.75">
      <c r="A288" s="4"/>
      <c r="B288" s="5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s="17" customFormat="1" ht="12.75">
      <c r="A289" s="4"/>
      <c r="B289" s="5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s="17" customFormat="1" ht="12.75">
      <c r="A290" s="4"/>
      <c r="B290" s="5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s="17" customFormat="1" ht="12.75">
      <c r="A291" s="4"/>
      <c r="B291" s="5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s="17" customFormat="1" ht="12.75">
      <c r="A292" s="4"/>
      <c r="B292" s="5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s="17" customFormat="1" ht="12.75">
      <c r="A293" s="4"/>
      <c r="B293" s="5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s="17" customFormat="1" ht="12.75">
      <c r="A294" s="4"/>
      <c r="B294" s="5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s="17" customFormat="1" ht="12.75">
      <c r="A295" s="4"/>
      <c r="B295" s="5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s="17" customFormat="1" ht="12.75">
      <c r="A296" s="4"/>
      <c r="B296" s="5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s="17" customFormat="1" ht="12.75">
      <c r="A297" s="4"/>
      <c r="B297" s="5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s="17" customFormat="1" ht="12.75">
      <c r="A298" s="4"/>
      <c r="B298" s="5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s="17" customFormat="1" ht="12.75">
      <c r="A299" s="4"/>
      <c r="B299" s="5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s="17" customFormat="1" ht="12.75">
      <c r="A300" s="4"/>
      <c r="B300" s="5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s="17" customFormat="1" ht="12.75">
      <c r="A301" s="4"/>
      <c r="B301" s="5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s="17" customFormat="1" ht="12.75">
      <c r="A302" s="4"/>
      <c r="B302" s="5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s="17" customFormat="1" ht="12.75">
      <c r="A303" s="4"/>
      <c r="B303" s="5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s="17" customFormat="1" ht="12.75">
      <c r="A304" s="4"/>
      <c r="B304" s="5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s="17" customFormat="1" ht="12.75">
      <c r="A305" s="4"/>
      <c r="B305" s="5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s="17" customFormat="1" ht="12.75">
      <c r="A306" s="4"/>
      <c r="B306" s="5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s="17" customFormat="1" ht="12.75">
      <c r="A307" s="4"/>
      <c r="B307" s="5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s="17" customFormat="1" ht="12.75">
      <c r="A308" s="4"/>
      <c r="B308" s="5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s="17" customFormat="1" ht="12.75">
      <c r="A309" s="4"/>
      <c r="B309" s="5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s="17" customFormat="1" ht="12.75">
      <c r="A310" s="4"/>
      <c r="B310" s="5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s="17" customFormat="1" ht="12.75">
      <c r="A311" s="4"/>
      <c r="B311" s="5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s="17" customFormat="1" ht="12.75">
      <c r="A312" s="4"/>
      <c r="B312" s="5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s="17" customFormat="1" ht="12.75">
      <c r="A313" s="4"/>
      <c r="B313" s="5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s="17" customFormat="1" ht="12.75">
      <c r="A314" s="4"/>
      <c r="B314" s="5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s="17" customFormat="1" ht="12.75">
      <c r="A315" s="4"/>
      <c r="B315" s="5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s="17" customFormat="1" ht="12.75">
      <c r="A316" s="4"/>
      <c r="B316" s="5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s="17" customFormat="1" ht="12.75">
      <c r="A317" s="4"/>
      <c r="B317" s="5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s="17" customFormat="1" ht="12.75">
      <c r="A318" s="4"/>
      <c r="B318" s="5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s="17" customFormat="1" ht="12.75">
      <c r="A319" s="4"/>
      <c r="B319" s="5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s="17" customFormat="1" ht="12.75">
      <c r="A320" s="4"/>
      <c r="B320" s="5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s="17" customFormat="1" ht="12.75">
      <c r="A321" s="4"/>
      <c r="B321" s="5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s="17" customFormat="1" ht="12.75">
      <c r="A322" s="4"/>
      <c r="B322" s="5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s="17" customFormat="1" ht="12.75">
      <c r="A323" s="4"/>
      <c r="B323" s="5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s="17" customFormat="1" ht="12.75">
      <c r="A324" s="4"/>
      <c r="B324" s="5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s="17" customFormat="1" ht="12.75">
      <c r="A325" s="4"/>
      <c r="B325" s="5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s="17" customFormat="1" ht="12.75">
      <c r="A326" s="4"/>
      <c r="B326" s="5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s="17" customFormat="1" ht="12.75">
      <c r="A327" s="4"/>
      <c r="B327" s="5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s="17" customFormat="1" ht="12.75">
      <c r="A328" s="4"/>
      <c r="B328" s="5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s="17" customFormat="1" ht="12.75">
      <c r="A329" s="4"/>
      <c r="B329" s="5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s="17" customFormat="1" ht="12.75">
      <c r="A330" s="4"/>
      <c r="B330" s="5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s="17" customFormat="1" ht="12.75">
      <c r="A331" s="4"/>
      <c r="B331" s="5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s="17" customFormat="1" ht="12.75">
      <c r="A332" s="4"/>
      <c r="B332" s="5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s="17" customFormat="1" ht="12.75">
      <c r="A333" s="4"/>
      <c r="B333" s="5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s="17" customFormat="1" ht="12.75">
      <c r="A334" s="4"/>
      <c r="B334" s="5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s="17" customFormat="1" ht="12.75">
      <c r="A335" s="4"/>
      <c r="B335" s="5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s="17" customFormat="1" ht="12.75">
      <c r="A336" s="4"/>
      <c r="B336" s="5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s="17" customFormat="1" ht="12.75">
      <c r="A337" s="4"/>
      <c r="B337" s="5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s="17" customFormat="1" ht="12.75">
      <c r="A338" s="4"/>
      <c r="B338" s="5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s="17" customFormat="1" ht="12.75">
      <c r="A339" s="4"/>
      <c r="B339" s="5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s="17" customFormat="1" ht="12.75">
      <c r="A340" s="4"/>
      <c r="B340" s="5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s="17" customFormat="1" ht="12.75">
      <c r="A341" s="4"/>
      <c r="B341" s="5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s="17" customFormat="1" ht="12.75">
      <c r="A342" s="4"/>
      <c r="B342" s="5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s="17" customFormat="1" ht="12.75">
      <c r="A343" s="4"/>
      <c r="B343" s="5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s="17" customFormat="1" ht="12.75">
      <c r="A344" s="4"/>
      <c r="B344" s="5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s="17" customFormat="1" ht="12.75">
      <c r="A345" s="4"/>
      <c r="B345" s="5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s="17" customFormat="1" ht="12.75">
      <c r="A346" s="4"/>
      <c r="B346" s="5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s="17" customFormat="1" ht="12.75">
      <c r="A347" s="4"/>
      <c r="B347" s="5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s="17" customFormat="1" ht="12.75">
      <c r="A348" s="4"/>
      <c r="B348" s="5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s="17" customFormat="1" ht="12.75">
      <c r="A349" s="4"/>
      <c r="B349" s="5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s="17" customFormat="1" ht="12.75">
      <c r="A350" s="4"/>
      <c r="B350" s="5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s="17" customFormat="1" ht="12.75">
      <c r="A351" s="4"/>
      <c r="B351" s="5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s="17" customFormat="1" ht="12.75">
      <c r="A352" s="4"/>
      <c r="B352" s="5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s="17" customFormat="1" ht="12.75">
      <c r="A353" s="4"/>
      <c r="B353" s="5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s="17" customFormat="1" ht="12.75">
      <c r="A354" s="4"/>
      <c r="B354" s="5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s="17" customFormat="1" ht="12.75">
      <c r="A355" s="4"/>
      <c r="B355" s="5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s="17" customFormat="1" ht="12.75">
      <c r="A356" s="4"/>
      <c r="B356" s="5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s="17" customFormat="1" ht="12.75">
      <c r="A357" s="4"/>
      <c r="B357" s="5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s="17" customFormat="1" ht="12.75">
      <c r="A358" s="4"/>
      <c r="B358" s="5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s="17" customFormat="1" ht="12.75">
      <c r="A359" s="4"/>
      <c r="B359" s="5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s="17" customFormat="1" ht="12.75">
      <c r="A360" s="4"/>
      <c r="B360" s="5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s="17" customFormat="1" ht="12.75">
      <c r="A361" s="4"/>
      <c r="B361" s="5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s="17" customFormat="1" ht="12.75">
      <c r="A362" s="4"/>
      <c r="B362" s="5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s="17" customFormat="1" ht="12.75">
      <c r="A363" s="4"/>
      <c r="B363" s="5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s="17" customFormat="1" ht="12.75">
      <c r="A364" s="4"/>
      <c r="B364" s="5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s="17" customFormat="1" ht="12.75">
      <c r="A365" s="4"/>
      <c r="B365" s="5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s="17" customFormat="1" ht="12.75">
      <c r="A366" s="4"/>
      <c r="B366" s="5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s="17" customFormat="1" ht="12.75">
      <c r="A367" s="4"/>
      <c r="B367" s="5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s="17" customFormat="1" ht="12.75">
      <c r="A368" s="4"/>
      <c r="B368" s="5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s="17" customFormat="1" ht="12.75">
      <c r="A369" s="4"/>
      <c r="B369" s="5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s="17" customFormat="1" ht="12.75">
      <c r="A370" s="4"/>
      <c r="B370" s="5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s="17" customFormat="1" ht="12.75">
      <c r="A371" s="4"/>
      <c r="B371" s="5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s="17" customFormat="1" ht="12.75">
      <c r="A372" s="4"/>
      <c r="B372" s="5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s="17" customFormat="1" ht="12.75">
      <c r="A373" s="4"/>
      <c r="B373" s="5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s="17" customFormat="1" ht="12.75">
      <c r="A374" s="4"/>
      <c r="B374" s="5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s="17" customFormat="1" ht="12.75">
      <c r="A375" s="4"/>
      <c r="B375" s="5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s="17" customFormat="1" ht="12.75">
      <c r="A376" s="4"/>
      <c r="B376" s="5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s="17" customFormat="1" ht="12.75">
      <c r="A377" s="4"/>
      <c r="B377" s="5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s="17" customFormat="1" ht="12.75">
      <c r="A378" s="4"/>
      <c r="B378" s="5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s="17" customFormat="1" ht="12.75">
      <c r="A379" s="4"/>
      <c r="B379" s="5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s="17" customFormat="1" ht="12.75">
      <c r="A380" s="4"/>
      <c r="B380" s="5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s="17" customFormat="1" ht="12.75">
      <c r="A381" s="4"/>
      <c r="B381" s="5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s="17" customFormat="1" ht="12.75">
      <c r="A382" s="4"/>
      <c r="B382" s="5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s="17" customFormat="1" ht="12.75">
      <c r="A383" s="4"/>
      <c r="B383" s="5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s="17" customFormat="1" ht="12.75">
      <c r="A384" s="4"/>
      <c r="B384" s="5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s="17" customFormat="1" ht="12.75">
      <c r="A385" s="4"/>
      <c r="B385" s="5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s="17" customFormat="1" ht="12.75">
      <c r="A386" s="4"/>
      <c r="B386" s="5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s="17" customFormat="1" ht="12.75">
      <c r="A387" s="4"/>
      <c r="B387" s="5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s="17" customFormat="1" ht="12.75">
      <c r="A388" s="4"/>
      <c r="B388" s="5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s="17" customFormat="1" ht="12.75">
      <c r="A389" s="4"/>
      <c r="B389" s="5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s="17" customFormat="1" ht="12.75">
      <c r="A390" s="4"/>
      <c r="B390" s="5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s="17" customFormat="1" ht="12.75">
      <c r="A391" s="4"/>
      <c r="B391" s="5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s="17" customFormat="1" ht="12.75">
      <c r="A392" s="4"/>
      <c r="B392" s="5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s="17" customFormat="1" ht="12.75">
      <c r="A393" s="4"/>
      <c r="B393" s="5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s="17" customFormat="1" ht="12.75">
      <c r="A394" s="4"/>
      <c r="B394" s="5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s="17" customFormat="1" ht="12.75">
      <c r="A395" s="4"/>
      <c r="B395" s="5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s="17" customFormat="1" ht="12.75">
      <c r="A396" s="4"/>
      <c r="B396" s="5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s="17" customFormat="1" ht="12.75">
      <c r="A397" s="4"/>
      <c r="B397" s="5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s="17" customFormat="1" ht="12.75">
      <c r="A398" s="4"/>
      <c r="B398" s="5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s="17" customFormat="1" ht="12.75">
      <c r="A399" s="4"/>
      <c r="B399" s="5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s="17" customFormat="1" ht="12.75">
      <c r="A400" s="4"/>
      <c r="B400" s="5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s="17" customFormat="1" ht="12.75">
      <c r="A401" s="4"/>
      <c r="B401" s="5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s="17" customFormat="1" ht="12.75">
      <c r="A402" s="4"/>
      <c r="B402" s="5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s="17" customFormat="1" ht="12.75">
      <c r="A403" s="4"/>
      <c r="B403" s="5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s="17" customFormat="1" ht="12.75">
      <c r="A404" s="4"/>
      <c r="B404" s="5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s="17" customFormat="1" ht="12.75">
      <c r="A405" s="4"/>
      <c r="B405" s="5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s="17" customFormat="1" ht="12.75">
      <c r="A406" s="4"/>
      <c r="B406" s="5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s="17" customFormat="1" ht="12.75">
      <c r="A407" s="4"/>
      <c r="B407" s="5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s="17" customFormat="1" ht="12.75">
      <c r="A408" s="4"/>
      <c r="B408" s="5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s="17" customFormat="1" ht="12.75">
      <c r="A409" s="4"/>
      <c r="B409" s="5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s="17" customFormat="1" ht="12.75">
      <c r="A410" s="4"/>
      <c r="B410" s="5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s="17" customFormat="1" ht="12.75">
      <c r="A411" s="4"/>
      <c r="B411" s="5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s="17" customFormat="1" ht="12.75">
      <c r="A412" s="4"/>
      <c r="B412" s="5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s="17" customFormat="1" ht="12.75">
      <c r="A413" s="4"/>
      <c r="B413" s="5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s="17" customFormat="1" ht="12.75">
      <c r="A414" s="4"/>
      <c r="B414" s="5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s="17" customFormat="1" ht="12.75">
      <c r="A415" s="4"/>
      <c r="B415" s="5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s="17" customFormat="1" ht="12.75">
      <c r="A416" s="4"/>
      <c r="B416" s="5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s="17" customFormat="1" ht="12.75">
      <c r="A417" s="4"/>
      <c r="B417" s="5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s="17" customFormat="1" ht="12.75">
      <c r="A418" s="4"/>
      <c r="B418" s="5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s="17" customFormat="1" ht="12.75">
      <c r="A419" s="4"/>
      <c r="B419" s="5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s="17" customFormat="1" ht="12.75">
      <c r="A420" s="4"/>
      <c r="B420" s="5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s="17" customFormat="1" ht="12.75">
      <c r="A421" s="4"/>
      <c r="B421" s="5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s="17" customFormat="1" ht="12.75">
      <c r="A422" s="4"/>
      <c r="B422" s="5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s="17" customFormat="1" ht="12.75">
      <c r="A423" s="4"/>
      <c r="B423" s="5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s="17" customFormat="1" ht="12.75">
      <c r="A424" s="4"/>
      <c r="B424" s="5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s="17" customFormat="1" ht="12.75">
      <c r="A425" s="4"/>
      <c r="B425" s="5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s="17" customFormat="1" ht="12.75">
      <c r="A426" s="4"/>
      <c r="B426" s="5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s="17" customFormat="1" ht="12.75">
      <c r="A427" s="4"/>
      <c r="B427" s="5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s="17" customFormat="1" ht="12.75">
      <c r="A428" s="4"/>
      <c r="B428" s="5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s="17" customFormat="1" ht="12.75">
      <c r="A429" s="4"/>
      <c r="B429" s="5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s="17" customFormat="1" ht="12.75">
      <c r="A430" s="4"/>
      <c r="B430" s="5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s="17" customFormat="1" ht="12.75">
      <c r="A431" s="4"/>
      <c r="B431" s="5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s="17" customFormat="1" ht="12.75">
      <c r="A432" s="4"/>
      <c r="B432" s="5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s="17" customFormat="1" ht="12.75">
      <c r="A433" s="4"/>
      <c r="B433" s="5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s="17" customFormat="1" ht="12.75">
      <c r="A434" s="4"/>
      <c r="B434" s="5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s="17" customFormat="1" ht="12.75">
      <c r="A435" s="4"/>
      <c r="B435" s="5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s="17" customFormat="1" ht="12.75">
      <c r="A436" s="4"/>
      <c r="B436" s="5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s="17" customFormat="1" ht="12.75">
      <c r="A437" s="4"/>
      <c r="B437" s="5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s="17" customFormat="1" ht="12.75">
      <c r="A438" s="4"/>
      <c r="B438" s="5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s="17" customFormat="1" ht="12.75">
      <c r="A439" s="4"/>
      <c r="B439" s="5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s="17" customFormat="1" ht="12.75">
      <c r="A440" s="4"/>
      <c r="B440" s="5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s="17" customFormat="1" ht="12.75">
      <c r="A441" s="4"/>
      <c r="B441" s="5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s="17" customFormat="1" ht="12.75">
      <c r="A442" s="4"/>
      <c r="B442" s="5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s="17" customFormat="1" ht="12.75">
      <c r="A443" s="4"/>
      <c r="B443" s="5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s="17" customFormat="1" ht="12.75">
      <c r="A444" s="4"/>
      <c r="B444" s="5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s="17" customFormat="1" ht="12.75">
      <c r="A445" s="4"/>
      <c r="B445" s="5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s="17" customFormat="1" ht="12.75">
      <c r="A446" s="4"/>
      <c r="B446" s="5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s="17" customFormat="1" ht="12.75">
      <c r="A447" s="4"/>
      <c r="B447" s="5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s="17" customFormat="1" ht="12.75">
      <c r="A448" s="4"/>
      <c r="B448" s="5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s="17" customFormat="1" ht="12.75">
      <c r="A449" s="4"/>
      <c r="B449" s="5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s="17" customFormat="1" ht="12.75">
      <c r="A450" s="4"/>
      <c r="B450" s="5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s="17" customFormat="1" ht="12.75">
      <c r="A451" s="4"/>
      <c r="B451" s="5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s="17" customFormat="1" ht="12.75">
      <c r="A452" s="4"/>
      <c r="B452" s="5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s="17" customFormat="1" ht="12.75">
      <c r="A453" s="4"/>
      <c r="B453" s="5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s="17" customFormat="1" ht="12.75">
      <c r="A454" s="4"/>
      <c r="B454" s="5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s="17" customFormat="1" ht="12.75">
      <c r="A455" s="4"/>
      <c r="B455" s="5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s="17" customFormat="1" ht="12.75">
      <c r="A456" s="4"/>
      <c r="B456" s="5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s="17" customFormat="1" ht="12.75">
      <c r="A457" s="4"/>
      <c r="B457" s="5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s="17" customFormat="1" ht="12.75">
      <c r="A458" s="4"/>
      <c r="B458" s="5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s="17" customFormat="1" ht="12.75">
      <c r="A459" s="4"/>
      <c r="B459" s="5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s="17" customFormat="1" ht="12.75">
      <c r="A460" s="4"/>
      <c r="B460" s="5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s="17" customFormat="1" ht="12.75">
      <c r="A461" s="4"/>
      <c r="B461" s="5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s="17" customFormat="1" ht="12.75">
      <c r="A462" s="4"/>
      <c r="B462" s="5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s="17" customFormat="1" ht="12.75">
      <c r="A463" s="4"/>
      <c r="B463" s="5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s="17" customFormat="1" ht="12.75">
      <c r="A464" s="4"/>
      <c r="B464" s="5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s="17" customFormat="1" ht="12.75">
      <c r="A465" s="4"/>
      <c r="B465" s="5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s="17" customFormat="1" ht="12.75">
      <c r="A466" s="4"/>
      <c r="B466" s="5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s="17" customFormat="1" ht="12.75">
      <c r="A467" s="4"/>
      <c r="B467" s="5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s="17" customFormat="1" ht="12.75">
      <c r="A468" s="4"/>
      <c r="B468" s="5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s="17" customFormat="1" ht="12.75">
      <c r="A469" s="4"/>
      <c r="B469" s="5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s="17" customFormat="1" ht="12.75">
      <c r="A470" s="4"/>
      <c r="B470" s="5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s="17" customFormat="1" ht="12.75">
      <c r="A471" s="4"/>
      <c r="B471" s="5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s="17" customFormat="1" ht="12.75">
      <c r="A472" s="4"/>
      <c r="B472" s="5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s="17" customFormat="1" ht="12.75">
      <c r="A473" s="4"/>
      <c r="B473" s="5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s="17" customFormat="1" ht="12.75">
      <c r="A474" s="4"/>
      <c r="B474" s="5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s="17" customFormat="1" ht="12.75">
      <c r="A475" s="4"/>
      <c r="B475" s="5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s="17" customFormat="1" ht="12.75">
      <c r="A476" s="4"/>
      <c r="B476" s="5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s="17" customFormat="1" ht="12.75">
      <c r="A477" s="4"/>
      <c r="B477" s="5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s="17" customFormat="1" ht="12.75">
      <c r="A478" s="4"/>
      <c r="B478" s="5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s="17" customFormat="1" ht="12.75">
      <c r="A479" s="4"/>
      <c r="B479" s="5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s="17" customFormat="1" ht="12.75">
      <c r="A480" s="4"/>
      <c r="B480" s="5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s="17" customFormat="1" ht="12.75">
      <c r="A481" s="4"/>
      <c r="B481" s="5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s="17" customFormat="1" ht="12.75">
      <c r="A482" s="4"/>
      <c r="B482" s="5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s="17" customFormat="1" ht="12.75">
      <c r="A483" s="4"/>
      <c r="B483" s="5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s="17" customFormat="1" ht="12.75">
      <c r="A484" s="4"/>
      <c r="B484" s="5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s="17" customFormat="1" ht="12.75">
      <c r="A485" s="4"/>
      <c r="B485" s="5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s="17" customFormat="1" ht="12.75">
      <c r="A486" s="4"/>
      <c r="B486" s="5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s="17" customFormat="1" ht="12.75">
      <c r="A487" s="4"/>
      <c r="B487" s="5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s="17" customFormat="1" ht="12.75">
      <c r="A488" s="4"/>
      <c r="B488" s="5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s="17" customFormat="1" ht="12.75">
      <c r="A489" s="4"/>
      <c r="B489" s="5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s="17" customFormat="1" ht="12.75">
      <c r="A490" s="4"/>
      <c r="B490" s="5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s="17" customFormat="1" ht="12.75">
      <c r="A491" s="4"/>
      <c r="B491" s="5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s="17" customFormat="1" ht="12.75">
      <c r="A492" s="4"/>
      <c r="B492" s="5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s="17" customFormat="1" ht="12.75">
      <c r="A493" s="4"/>
      <c r="B493" s="5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s="17" customFormat="1" ht="12.75">
      <c r="A494" s="4"/>
      <c r="B494" s="5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s="17" customFormat="1" ht="12.75">
      <c r="A495" s="4"/>
      <c r="B495" s="5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s="17" customFormat="1" ht="12.75">
      <c r="A496" s="4"/>
      <c r="B496" s="5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s="17" customFormat="1" ht="12.75">
      <c r="A497" s="4"/>
      <c r="B497" s="5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s="17" customFormat="1" ht="12.75">
      <c r="A498" s="4"/>
      <c r="B498" s="5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s="17" customFormat="1" ht="12.75">
      <c r="A499" s="4"/>
      <c r="B499" s="5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s="17" customFormat="1" ht="12.75">
      <c r="A500" s="4"/>
      <c r="B500" s="5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s="17" customFormat="1" ht="12.75">
      <c r="A501" s="4"/>
      <c r="B501" s="5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s="17" customFormat="1" ht="12.75">
      <c r="A502" s="4"/>
      <c r="B502" s="5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s="17" customFormat="1" ht="12.75">
      <c r="A503" s="4"/>
      <c r="B503" s="5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s="17" customFormat="1" ht="12.75">
      <c r="A504" s="4"/>
      <c r="B504" s="5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s="17" customFormat="1" ht="12.75">
      <c r="A505" s="4"/>
      <c r="B505" s="5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s="17" customFormat="1" ht="12.75">
      <c r="A506" s="4"/>
      <c r="B506" s="5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s="17" customFormat="1" ht="12.75">
      <c r="A507" s="4"/>
      <c r="B507" s="5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s="17" customFormat="1" ht="12.75">
      <c r="A508" s="4"/>
      <c r="B508" s="5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s="17" customFormat="1" ht="12.75">
      <c r="A509" s="4"/>
      <c r="B509" s="5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s="17" customFormat="1" ht="12.75">
      <c r="A510" s="4"/>
      <c r="B510" s="5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s="17" customFormat="1" ht="12.75">
      <c r="A511" s="4"/>
      <c r="B511" s="5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s="17" customFormat="1" ht="12.75">
      <c r="A512" s="4"/>
      <c r="B512" s="5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s="17" customFormat="1" ht="12.75">
      <c r="A513" s="4"/>
      <c r="B513" s="5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s="17" customFormat="1" ht="12.75">
      <c r="A514" s="4"/>
      <c r="B514" s="5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s="17" customFormat="1" ht="12.75">
      <c r="A515" s="4"/>
      <c r="B515" s="5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s="17" customFormat="1" ht="12.75">
      <c r="A516" s="4"/>
      <c r="B516" s="5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s="17" customFormat="1" ht="12.75">
      <c r="A517" s="4"/>
      <c r="B517" s="5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s="17" customFormat="1" ht="12.75">
      <c r="A518" s="4"/>
      <c r="B518" s="5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s="17" customFormat="1" ht="12.75">
      <c r="A519" s="4"/>
      <c r="B519" s="5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s="17" customFormat="1" ht="12.75">
      <c r="A520" s="4"/>
      <c r="B520" s="5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s="17" customFormat="1" ht="12.75">
      <c r="A521" s="4"/>
      <c r="B521" s="5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s="17" customFormat="1" ht="12.75">
      <c r="A522" s="4"/>
      <c r="B522" s="5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s="17" customFormat="1" ht="12.75">
      <c r="A523" s="4"/>
      <c r="B523" s="5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s="17" customFormat="1" ht="12.75">
      <c r="A524" s="4"/>
      <c r="B524" s="5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s="17" customFormat="1" ht="12.75">
      <c r="A525" s="4"/>
      <c r="B525" s="5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s="17" customFormat="1" ht="12.75">
      <c r="A526" s="4"/>
      <c r="B526" s="5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s="17" customFormat="1" ht="12.75">
      <c r="A527" s="4"/>
      <c r="B527" s="5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s="17" customFormat="1" ht="12.75">
      <c r="A528" s="4"/>
      <c r="B528" s="5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s="17" customFormat="1" ht="12.75">
      <c r="A529" s="4"/>
      <c r="B529" s="5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s="17" customFormat="1" ht="12.75">
      <c r="A530" s="4"/>
      <c r="B530" s="5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s="17" customFormat="1" ht="12.75">
      <c r="A531" s="4"/>
      <c r="B531" s="5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s="17" customFormat="1" ht="12.75">
      <c r="A532" s="4"/>
      <c r="B532" s="5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s="17" customFormat="1" ht="12.75">
      <c r="A533" s="4"/>
      <c r="B533" s="5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s="17" customFormat="1" ht="12.75">
      <c r="A534" s="4"/>
      <c r="B534" s="5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s="17" customFormat="1" ht="12.75">
      <c r="A535" s="4"/>
      <c r="B535" s="5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s="17" customFormat="1" ht="12.75">
      <c r="A536" s="4"/>
      <c r="B536" s="5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s="17" customFormat="1" ht="12.75">
      <c r="A537" s="4"/>
      <c r="B537" s="5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s="17" customFormat="1" ht="12.75">
      <c r="A538" s="4"/>
      <c r="B538" s="5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s="17" customFormat="1" ht="12.75">
      <c r="A539" s="4"/>
      <c r="B539" s="5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s="17" customFormat="1" ht="12.75">
      <c r="A540" s="4"/>
      <c r="B540" s="5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s="17" customFormat="1" ht="12.75">
      <c r="A541" s="4"/>
      <c r="B541" s="5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s="17" customFormat="1" ht="12.75">
      <c r="A542" s="4"/>
      <c r="B542" s="5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s="17" customFormat="1" ht="12.75">
      <c r="A543" s="4"/>
      <c r="B543" s="5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s="17" customFormat="1" ht="12.75">
      <c r="A544" s="4"/>
      <c r="B544" s="5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s="17" customFormat="1" ht="12.75">
      <c r="A545" s="4"/>
      <c r="B545" s="5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s="17" customFormat="1" ht="12.75">
      <c r="A546" s="4"/>
      <c r="B546" s="5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s="17" customFormat="1" ht="12.75">
      <c r="A547" s="4"/>
      <c r="B547" s="5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s="17" customFormat="1" ht="12.75">
      <c r="A548" s="4"/>
      <c r="B548" s="5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s="17" customFormat="1" ht="12.75">
      <c r="A549" s="4"/>
      <c r="B549" s="5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s="17" customFormat="1" ht="12.75">
      <c r="A550" s="4"/>
      <c r="B550" s="5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s="17" customFormat="1" ht="12.75">
      <c r="A551" s="4"/>
      <c r="B551" s="5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s="17" customFormat="1" ht="12.75">
      <c r="A552" s="4"/>
      <c r="B552" s="5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s="17" customFormat="1" ht="12.75">
      <c r="A553" s="4"/>
      <c r="B553" s="5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s="17" customFormat="1" ht="12.75">
      <c r="A554" s="4"/>
      <c r="B554" s="5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s="17" customFormat="1" ht="12.75">
      <c r="A555" s="4"/>
      <c r="B555" s="5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s="17" customFormat="1" ht="12.75">
      <c r="A556" s="4"/>
      <c r="B556" s="5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s="17" customFormat="1" ht="12.75">
      <c r="A557" s="4"/>
      <c r="B557" s="5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s="17" customFormat="1" ht="12.75">
      <c r="A558" s="4"/>
      <c r="B558" s="5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s="17" customFormat="1" ht="12.75">
      <c r="A559" s="4"/>
      <c r="B559" s="5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s="17" customFormat="1" ht="12.75">
      <c r="A560" s="4"/>
      <c r="B560" s="5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s="17" customFormat="1" ht="12.75">
      <c r="A561" s="4"/>
      <c r="B561" s="5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s="17" customFormat="1" ht="12.75">
      <c r="A562" s="4"/>
      <c r="B562" s="5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s="17" customFormat="1" ht="12.75">
      <c r="A563" s="4"/>
      <c r="B563" s="5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s="17" customFormat="1" ht="12.75">
      <c r="A564" s="4"/>
      <c r="B564" s="5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s="17" customFormat="1" ht="12.75">
      <c r="A565" s="4"/>
      <c r="B565" s="5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s="17" customFormat="1" ht="12.75">
      <c r="A566" s="4"/>
      <c r="B566" s="5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s="17" customFormat="1" ht="12.75">
      <c r="A567" s="4"/>
      <c r="B567" s="5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s="17" customFormat="1" ht="12.75">
      <c r="A568" s="4"/>
      <c r="B568" s="5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s="17" customFormat="1" ht="12.75">
      <c r="A569" s="4"/>
      <c r="B569" s="5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s="17" customFormat="1" ht="12.75">
      <c r="A570" s="4"/>
      <c r="B570" s="5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s="17" customFormat="1" ht="12.75">
      <c r="A571" s="4"/>
      <c r="B571" s="5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s="17" customFormat="1" ht="12.75">
      <c r="A572" s="4"/>
      <c r="B572" s="5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s="17" customFormat="1" ht="12.75">
      <c r="A573" s="4"/>
      <c r="B573" s="5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s="17" customFormat="1" ht="12.75">
      <c r="A574" s="4"/>
      <c r="B574" s="5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s="17" customFormat="1" ht="12.75">
      <c r="A575" s="4"/>
      <c r="B575" s="5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s="17" customFormat="1" ht="12.75">
      <c r="A576" s="4"/>
      <c r="B576" s="5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s="17" customFormat="1" ht="12.75">
      <c r="A577" s="4"/>
      <c r="B577" s="5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s="17" customFormat="1" ht="12.75">
      <c r="A578" s="4"/>
      <c r="B578" s="5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s="17" customFormat="1" ht="12.75">
      <c r="A579" s="4"/>
      <c r="B579" s="5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s="17" customFormat="1" ht="12.75">
      <c r="A580" s="4"/>
      <c r="B580" s="5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s="17" customFormat="1" ht="12.75">
      <c r="A581" s="4"/>
      <c r="B581" s="5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s="17" customFormat="1" ht="12.75">
      <c r="A582" s="4"/>
      <c r="B582" s="5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s="17" customFormat="1" ht="12.75">
      <c r="A583" s="4"/>
      <c r="B583" s="5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s="17" customFormat="1" ht="12.75">
      <c r="A584" s="4"/>
      <c r="B584" s="5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s="17" customFormat="1" ht="12.75">
      <c r="A585" s="4"/>
      <c r="B585" s="5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s="17" customFormat="1" ht="12.75">
      <c r="A586" s="4"/>
      <c r="B586" s="5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s="17" customFormat="1" ht="12.75">
      <c r="A587" s="4"/>
      <c r="B587" s="5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s="17" customFormat="1" ht="12.75">
      <c r="A588" s="4"/>
      <c r="B588" s="5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s="17" customFormat="1" ht="12.75">
      <c r="A589" s="4"/>
      <c r="B589" s="5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s="17" customFormat="1" ht="12.75">
      <c r="A590" s="4"/>
      <c r="B590" s="5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s="17" customFormat="1" ht="12.75">
      <c r="A591" s="4"/>
      <c r="B591" s="5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s="17" customFormat="1" ht="12.75">
      <c r="A592" s="4"/>
      <c r="B592" s="5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s="17" customFormat="1" ht="12.75">
      <c r="A593" s="4"/>
      <c r="B593" s="5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s="17" customFormat="1" ht="12.75">
      <c r="A594" s="4"/>
      <c r="B594" s="5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s="17" customFormat="1" ht="12.75">
      <c r="A595" s="4"/>
      <c r="B595" s="5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s="17" customFormat="1" ht="12.75">
      <c r="A596" s="4"/>
      <c r="B596" s="5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s="17" customFormat="1" ht="12.75">
      <c r="A597" s="4"/>
      <c r="B597" s="5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s="17" customFormat="1" ht="12.75">
      <c r="A598" s="4"/>
      <c r="B598" s="5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s="17" customFormat="1" ht="12.75">
      <c r="A599" s="4"/>
      <c r="B599" s="5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s="17" customFormat="1" ht="12.75">
      <c r="A600" s="4"/>
      <c r="B600" s="5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s="17" customFormat="1" ht="12.75">
      <c r="A601" s="4"/>
      <c r="B601" s="5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s="17" customFormat="1" ht="12.75">
      <c r="A602" s="4"/>
      <c r="B602" s="5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s="17" customFormat="1" ht="12.75">
      <c r="A603" s="4"/>
      <c r="B603" s="5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s="17" customFormat="1" ht="12.75">
      <c r="A604" s="4"/>
      <c r="B604" s="5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s="17" customFormat="1" ht="12.75">
      <c r="A605" s="4"/>
      <c r="B605" s="5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s="17" customFormat="1" ht="12.75">
      <c r="A606" s="4"/>
      <c r="B606" s="5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s="17" customFormat="1" ht="12.75">
      <c r="A607" s="4"/>
      <c r="B607" s="5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s="17" customFormat="1" ht="12.75">
      <c r="A608" s="4"/>
      <c r="B608" s="5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s="17" customFormat="1" ht="12.75">
      <c r="A609" s="4"/>
      <c r="B609" s="5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s="17" customFormat="1" ht="12.75">
      <c r="A610" s="4"/>
      <c r="B610" s="5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s="17" customFormat="1" ht="12.75">
      <c r="A611" s="4"/>
      <c r="B611" s="5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s="17" customFormat="1" ht="12.75">
      <c r="A612" s="4"/>
      <c r="B612" s="5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s="17" customFormat="1" ht="12.75">
      <c r="A613" s="4"/>
      <c r="B613" s="5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s="17" customFormat="1" ht="12.75">
      <c r="A614" s="4"/>
      <c r="B614" s="5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s="17" customFormat="1" ht="12.75">
      <c r="A615" s="4"/>
      <c r="B615" s="5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s="17" customFormat="1" ht="12.75">
      <c r="A616" s="4"/>
      <c r="B616" s="5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s="17" customFormat="1" ht="12.75">
      <c r="A617" s="4"/>
      <c r="B617" s="5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s="17" customFormat="1" ht="12.75">
      <c r="A618" s="4"/>
      <c r="B618" s="5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s="17" customFormat="1" ht="12.75">
      <c r="A619" s="4"/>
      <c r="B619" s="5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s="17" customFormat="1" ht="12.75">
      <c r="A620" s="4"/>
      <c r="B620" s="5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s="17" customFormat="1" ht="12.75">
      <c r="A621" s="4"/>
      <c r="B621" s="5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s="17" customFormat="1" ht="12.75">
      <c r="A622" s="4"/>
      <c r="B622" s="5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s="17" customFormat="1" ht="12.75">
      <c r="A623" s="4"/>
      <c r="B623" s="5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s="17" customFormat="1" ht="12.75">
      <c r="A624" s="4"/>
      <c r="B624" s="5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s="17" customFormat="1" ht="12.75">
      <c r="A625" s="4"/>
      <c r="B625" s="5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s="17" customFormat="1" ht="12.75">
      <c r="A626" s="4"/>
      <c r="B626" s="5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s="17" customFormat="1" ht="12.75">
      <c r="A627" s="4"/>
      <c r="B627" s="5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s="17" customFormat="1" ht="12.75">
      <c r="A628" s="4"/>
      <c r="B628" s="5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s="17" customFormat="1" ht="12.75">
      <c r="A629" s="4"/>
      <c r="B629" s="5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s="17" customFormat="1" ht="12.75">
      <c r="A630" s="4"/>
      <c r="B630" s="5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s="17" customFormat="1" ht="12.75">
      <c r="A631" s="4"/>
      <c r="B631" s="5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s="17" customFormat="1" ht="12.75">
      <c r="A632" s="4"/>
      <c r="B632" s="5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s="17" customFormat="1" ht="12.75">
      <c r="A633" s="4"/>
      <c r="B633" s="5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s="17" customFormat="1" ht="12.75">
      <c r="A634" s="4"/>
      <c r="B634" s="5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s="17" customFormat="1" ht="12.75">
      <c r="A635" s="4"/>
      <c r="B635" s="5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s="17" customFormat="1" ht="12.75">
      <c r="A636" s="4"/>
      <c r="B636" s="5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s="17" customFormat="1" ht="12.75">
      <c r="A637" s="4"/>
      <c r="B637" s="5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s="17" customFormat="1" ht="12.75">
      <c r="A638" s="4"/>
      <c r="B638" s="5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s="17" customFormat="1" ht="12.75">
      <c r="A639" s="4"/>
      <c r="B639" s="5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s="17" customFormat="1" ht="12.75">
      <c r="A640" s="4"/>
      <c r="B640" s="5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s="17" customFormat="1" ht="12.75">
      <c r="A641" s="4"/>
      <c r="B641" s="5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s="17" customFormat="1" ht="12.75">
      <c r="A642" s="4"/>
      <c r="B642" s="5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s="17" customFormat="1" ht="12.75">
      <c r="A643" s="4"/>
      <c r="B643" s="5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s="17" customFormat="1" ht="12.75">
      <c r="A644" s="4"/>
      <c r="B644" s="5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s="17" customFormat="1" ht="12.75">
      <c r="A645" s="4"/>
      <c r="B645" s="5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s="17" customFormat="1" ht="12.75">
      <c r="A646" s="4"/>
      <c r="B646" s="5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s="17" customFormat="1" ht="12.75">
      <c r="A647" s="4"/>
      <c r="B647" s="5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s="17" customFormat="1" ht="12.75">
      <c r="A648" s="4"/>
      <c r="B648" s="5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s="17" customFormat="1" ht="12.75">
      <c r="A649" s="4"/>
      <c r="B649" s="5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s="17" customFormat="1" ht="12.75">
      <c r="A650" s="4"/>
      <c r="B650" s="5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s="17" customFormat="1" ht="12.75">
      <c r="A651" s="4"/>
      <c r="B651" s="5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s="17" customFormat="1" ht="12.75">
      <c r="A652" s="4"/>
      <c r="B652" s="5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s="17" customFormat="1" ht="12.75">
      <c r="A653" s="4"/>
      <c r="B653" s="5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s="17" customFormat="1" ht="12.75">
      <c r="A654" s="4"/>
      <c r="B654" s="5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s="17" customFormat="1" ht="12.75">
      <c r="A655" s="4"/>
      <c r="B655" s="5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s="17" customFormat="1" ht="12.75">
      <c r="A656" s="4"/>
      <c r="B656" s="5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s="17" customFormat="1" ht="12.75">
      <c r="A657" s="4"/>
      <c r="B657" s="5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s="17" customFormat="1" ht="12.75">
      <c r="A658" s="4"/>
      <c r="B658" s="5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s="17" customFormat="1" ht="12.75">
      <c r="A659" s="4"/>
      <c r="B659" s="5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s="17" customFormat="1" ht="12.75">
      <c r="A660" s="4"/>
      <c r="B660" s="5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s="17" customFormat="1" ht="12.75">
      <c r="A661" s="4"/>
      <c r="B661" s="5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s="17" customFormat="1" ht="12.75">
      <c r="A662" s="4"/>
      <c r="B662" s="5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s="17" customFormat="1" ht="12.75">
      <c r="A663" s="4"/>
      <c r="B663" s="5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s="17" customFormat="1" ht="12.75">
      <c r="A664" s="4"/>
      <c r="B664" s="5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s="17" customFormat="1" ht="12.75">
      <c r="A665" s="4"/>
      <c r="B665" s="5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s="17" customFormat="1" ht="12.75">
      <c r="A666" s="4"/>
      <c r="B666" s="5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s="17" customFormat="1" ht="12.75">
      <c r="A667" s="4"/>
      <c r="B667" s="5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s="17" customFormat="1" ht="12.75">
      <c r="A668" s="4"/>
      <c r="B668" s="5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s="17" customFormat="1" ht="12.75">
      <c r="A669" s="4"/>
      <c r="B669" s="5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s="17" customFormat="1" ht="12.75">
      <c r="A670" s="4"/>
      <c r="B670" s="5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s="17" customFormat="1" ht="12.75">
      <c r="A671" s="4"/>
      <c r="B671" s="5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s="17" customFormat="1" ht="12.75">
      <c r="A672" s="4"/>
      <c r="B672" s="5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s="17" customFormat="1" ht="12.75">
      <c r="A673" s="4"/>
      <c r="B673" s="5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s="17" customFormat="1" ht="12.75">
      <c r="A674" s="4"/>
      <c r="B674" s="5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s="17" customFormat="1" ht="12.75">
      <c r="A675" s="4"/>
      <c r="B675" s="5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s="17" customFormat="1" ht="12.75">
      <c r="A676" s="4"/>
      <c r="B676" s="5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s="17" customFormat="1" ht="12.75">
      <c r="A677" s="4"/>
      <c r="B677" s="5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s="17" customFormat="1" ht="12.75">
      <c r="A678" s="4"/>
      <c r="B678" s="5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s="17" customFormat="1" ht="12.75">
      <c r="A679" s="4"/>
      <c r="B679" s="5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s="17" customFormat="1" ht="12.75">
      <c r="A680" s="4"/>
      <c r="B680" s="5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s="17" customFormat="1" ht="12.75">
      <c r="A681" s="4"/>
      <c r="B681" s="5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s="17" customFormat="1" ht="12.75">
      <c r="A682" s="4"/>
      <c r="B682" s="5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s="17" customFormat="1" ht="12.75">
      <c r="A683" s="4"/>
      <c r="B683" s="5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s="17" customFormat="1" ht="12.75">
      <c r="A684" s="4"/>
      <c r="B684" s="5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s="17" customFormat="1" ht="12.75">
      <c r="A685" s="4"/>
      <c r="B685" s="5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s="17" customFormat="1" ht="12.75">
      <c r="A686" s="4"/>
      <c r="B686" s="5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s="17" customFormat="1" ht="12.75">
      <c r="A687" s="4"/>
      <c r="B687" s="5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s="17" customFormat="1" ht="12.75">
      <c r="A688" s="4"/>
      <c r="B688" s="5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s="17" customFormat="1" ht="12.75">
      <c r="A689" s="4"/>
      <c r="B689" s="5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s="17" customFormat="1" ht="12.75">
      <c r="A690" s="4"/>
      <c r="B690" s="5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s="17" customFormat="1" ht="12.75">
      <c r="A691" s="4"/>
      <c r="B691" s="5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s="17" customFormat="1" ht="12.75">
      <c r="A692" s="4"/>
      <c r="B692" s="5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s="17" customFormat="1" ht="12.75">
      <c r="A693" s="4"/>
      <c r="B693" s="5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s="17" customFormat="1" ht="12.75">
      <c r="A694" s="4"/>
      <c r="B694" s="5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s="17" customFormat="1" ht="12.75">
      <c r="A695" s="4"/>
      <c r="B695" s="5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s="17" customFormat="1" ht="12.75">
      <c r="A696" s="4"/>
      <c r="B696" s="5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s="17" customFormat="1" ht="12.75">
      <c r="A697" s="4"/>
      <c r="B697" s="5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s="17" customFormat="1" ht="12.75">
      <c r="A698" s="4"/>
      <c r="B698" s="5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s="17" customFormat="1" ht="12.75">
      <c r="A699" s="4"/>
      <c r="B699" s="5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s="17" customFormat="1" ht="12.75">
      <c r="A700" s="4"/>
      <c r="B700" s="5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s="17" customFormat="1" ht="12.75">
      <c r="A701" s="4"/>
      <c r="B701" s="5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s="17" customFormat="1" ht="12.75">
      <c r="A702" s="4"/>
      <c r="B702" s="5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s="17" customFormat="1" ht="12.75">
      <c r="A703" s="4"/>
      <c r="B703" s="5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s="17" customFormat="1" ht="12.75">
      <c r="A704" s="4"/>
      <c r="B704" s="5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s="17" customFormat="1" ht="12.75">
      <c r="A705" s="4"/>
      <c r="B705" s="5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s="17" customFormat="1" ht="12.75">
      <c r="A706" s="4"/>
      <c r="B706" s="5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s="17" customFormat="1" ht="12.75">
      <c r="A707" s="4"/>
      <c r="B707" s="5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s="17" customFormat="1" ht="12.75">
      <c r="A708" s="4"/>
      <c r="B708" s="5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s="17" customFormat="1" ht="12.75">
      <c r="A709" s="4"/>
      <c r="B709" s="5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s="17" customFormat="1" ht="12.75">
      <c r="A710" s="4"/>
      <c r="B710" s="5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s="17" customFormat="1" ht="12.75">
      <c r="A711" s="4"/>
      <c r="B711" s="5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s="17" customFormat="1" ht="12.75">
      <c r="A712" s="4"/>
      <c r="B712" s="5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s="17" customFormat="1" ht="12.75">
      <c r="A713" s="4"/>
      <c r="B713" s="5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s="17" customFormat="1" ht="12.75">
      <c r="A714" s="4"/>
      <c r="B714" s="5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s="17" customFormat="1" ht="12.75">
      <c r="A715" s="4"/>
      <c r="B715" s="5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s="17" customFormat="1" ht="12.75">
      <c r="A716" s="4"/>
      <c r="B716" s="5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s="17" customFormat="1" ht="12.75">
      <c r="A717" s="4"/>
      <c r="B717" s="5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s="17" customFormat="1" ht="12.75">
      <c r="A718" s="4"/>
      <c r="B718" s="5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s="17" customFormat="1" ht="12.75">
      <c r="A719" s="4"/>
      <c r="B719" s="5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s="17" customFormat="1" ht="12.75">
      <c r="A720" s="4"/>
      <c r="B720" s="5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s="17" customFormat="1" ht="12.75">
      <c r="A721" s="4"/>
      <c r="B721" s="5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s="17" customFormat="1" ht="12.75">
      <c r="A722" s="4"/>
      <c r="B722" s="5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s="17" customFormat="1" ht="12.75">
      <c r="A723" s="4"/>
      <c r="B723" s="5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s="17" customFormat="1" ht="12.75">
      <c r="A724" s="4"/>
      <c r="B724" s="5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s="17" customFormat="1" ht="12.75">
      <c r="A725" s="4"/>
      <c r="B725" s="5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s="17" customFormat="1" ht="12.75">
      <c r="A726" s="4"/>
      <c r="B726" s="5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s="17" customFormat="1" ht="12.75">
      <c r="A727" s="4"/>
      <c r="B727" s="5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s="17" customFormat="1" ht="12.75">
      <c r="A728" s="4"/>
      <c r="B728" s="5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s="17" customFormat="1" ht="12.75">
      <c r="A729" s="4"/>
      <c r="B729" s="5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s="17" customFormat="1" ht="12.75">
      <c r="A730" s="4"/>
      <c r="B730" s="5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s="17" customFormat="1" ht="12.75">
      <c r="A731" s="4"/>
      <c r="B731" s="5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s="17" customFormat="1" ht="12.75">
      <c r="A732" s="4"/>
      <c r="B732" s="5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s="17" customFormat="1" ht="12.75">
      <c r="A733" s="4"/>
      <c r="B733" s="5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s="17" customFormat="1" ht="12.75">
      <c r="A734" s="4"/>
      <c r="B734" s="5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s="17" customFormat="1" ht="12.75">
      <c r="A735" s="4"/>
      <c r="B735" s="5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s="17" customFormat="1" ht="12.75">
      <c r="A736" s="4"/>
      <c r="B736" s="5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s="17" customFormat="1" ht="12.75">
      <c r="A737" s="4"/>
      <c r="B737" s="5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s="17" customFormat="1" ht="12.75">
      <c r="A738" s="4"/>
      <c r="B738" s="5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s="17" customFormat="1" ht="12.75">
      <c r="A739" s="4"/>
      <c r="B739" s="5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s="17" customFormat="1" ht="12.75">
      <c r="A740" s="4"/>
      <c r="B740" s="5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s="17" customFormat="1" ht="12.75">
      <c r="A741" s="4"/>
      <c r="B741" s="5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s="17" customFormat="1" ht="12.75">
      <c r="A742" s="4"/>
      <c r="B742" s="5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s="17" customFormat="1" ht="12.75">
      <c r="A743" s="4"/>
      <c r="B743" s="5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s="17" customFormat="1" ht="12.75">
      <c r="A744" s="4"/>
      <c r="B744" s="5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s="17" customFormat="1" ht="12.75">
      <c r="A745" s="4"/>
      <c r="B745" s="5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s="17" customFormat="1" ht="12.75">
      <c r="A746" s="4"/>
      <c r="B746" s="5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s="17" customFormat="1" ht="12.75">
      <c r="A747" s="4"/>
      <c r="B747" s="5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s="17" customFormat="1" ht="12.75">
      <c r="A748" s="4"/>
      <c r="B748" s="5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s="17" customFormat="1" ht="12.75">
      <c r="A749" s="4"/>
      <c r="B749" s="5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s="17" customFormat="1" ht="12.75">
      <c r="A750" s="4"/>
      <c r="B750" s="5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s="17" customFormat="1" ht="12.75">
      <c r="A751" s="4"/>
      <c r="B751" s="5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s="17" customFormat="1" ht="12.75">
      <c r="A752" s="4"/>
      <c r="B752" s="5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s="17" customFormat="1" ht="12.75">
      <c r="A753" s="4"/>
      <c r="B753" s="5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s="17" customFormat="1" ht="12.75">
      <c r="A754" s="4"/>
      <c r="B754" s="5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s="17" customFormat="1" ht="12.75">
      <c r="A755" s="4"/>
      <c r="B755" s="5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s="17" customFormat="1" ht="12.75">
      <c r="A756" s="4"/>
      <c r="B756" s="5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s="17" customFormat="1" ht="12.75">
      <c r="A757" s="4"/>
      <c r="B757" s="5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s="17" customFormat="1" ht="12.75">
      <c r="A758" s="4"/>
      <c r="B758" s="5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s="17" customFormat="1" ht="12.75">
      <c r="A759" s="4"/>
      <c r="B759" s="5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s="17" customFormat="1" ht="12.75">
      <c r="A760" s="4"/>
      <c r="B760" s="5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s="17" customFormat="1" ht="12.75">
      <c r="A761" s="4"/>
      <c r="B761" s="5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s="17" customFormat="1" ht="12.75">
      <c r="A762" s="4"/>
      <c r="B762" s="5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s="17" customFormat="1" ht="12.75">
      <c r="A763" s="4"/>
      <c r="B763" s="5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s="17" customFormat="1" ht="12.75">
      <c r="A764" s="4"/>
      <c r="B764" s="5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s="17" customFormat="1" ht="12.75">
      <c r="A765" s="4"/>
      <c r="B765" s="5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s="17" customFormat="1" ht="12.75">
      <c r="A766" s="4"/>
      <c r="B766" s="5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s="17" customFormat="1" ht="12.75">
      <c r="A767" s="4"/>
      <c r="B767" s="5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s="17" customFormat="1" ht="12.75">
      <c r="A768" s="4"/>
      <c r="B768" s="5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s="17" customFormat="1" ht="12.75">
      <c r="A769" s="4"/>
      <c r="B769" s="5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s="17" customFormat="1" ht="12.75">
      <c r="A770" s="4"/>
      <c r="B770" s="5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s="17" customFormat="1" ht="12.75">
      <c r="A771" s="4"/>
      <c r="B771" s="5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s="17" customFormat="1" ht="12.75">
      <c r="A772" s="4"/>
      <c r="B772" s="5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s="17" customFormat="1" ht="12.75">
      <c r="A773" s="4"/>
      <c r="B773" s="5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s="17" customFormat="1" ht="12.75">
      <c r="A774" s="4"/>
      <c r="B774" s="5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s="17" customFormat="1" ht="12.75">
      <c r="A775" s="4"/>
      <c r="B775" s="5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s="17" customFormat="1" ht="12.75">
      <c r="A776" s="4"/>
      <c r="B776" s="5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s="17" customFormat="1" ht="12.75">
      <c r="A777" s="4"/>
      <c r="B777" s="5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s="17" customFormat="1" ht="12.75">
      <c r="A778" s="4"/>
      <c r="B778" s="5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s="17" customFormat="1" ht="12.75">
      <c r="A779" s="4"/>
      <c r="B779" s="5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s="17" customFormat="1" ht="12.75">
      <c r="A780" s="4"/>
      <c r="B780" s="5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s="17" customFormat="1" ht="12.75">
      <c r="A781" s="4"/>
      <c r="B781" s="6"/>
      <c r="C781" s="1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s="17" customFormat="1" ht="12.75">
      <c r="A782" s="4"/>
      <c r="B782" s="6"/>
      <c r="C782" s="1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s="17" customFormat="1" ht="12.75">
      <c r="A783" s="4"/>
      <c r="B783" s="6"/>
      <c r="C783" s="1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s="17" customFormat="1" ht="12.75">
      <c r="A784" s="4"/>
      <c r="B784" s="6"/>
      <c r="C784" s="1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s="17" customFormat="1" ht="12.75">
      <c r="A785" s="4"/>
      <c r="B785" s="6"/>
      <c r="C785" s="1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s="17" customFormat="1" ht="12.75">
      <c r="A786" s="4"/>
      <c r="B786" s="6"/>
      <c r="C786" s="1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s="17" customFormat="1" ht="12.75">
      <c r="A787" s="4"/>
      <c r="B787" s="6"/>
      <c r="C787" s="1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s="17" customFormat="1" ht="12.75">
      <c r="A788" s="4"/>
      <c r="B788" s="6"/>
      <c r="C788" s="1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s="17" customFormat="1" ht="12.75">
      <c r="A789" s="4"/>
      <c r="B789" s="6"/>
      <c r="C789" s="1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s="17" customFormat="1" ht="12.75">
      <c r="A790" s="4"/>
      <c r="B790" s="6"/>
      <c r="C790" s="1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s="17" customFormat="1" ht="12.75">
      <c r="A791" s="4"/>
      <c r="B791" s="6"/>
      <c r="C791" s="1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s="17" customFormat="1" ht="12.75">
      <c r="A792" s="4"/>
      <c r="B792" s="6"/>
      <c r="C792" s="1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s="17" customFormat="1" ht="12.75">
      <c r="A793" s="4"/>
      <c r="B793" s="6"/>
      <c r="C793" s="1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s="17" customFormat="1" ht="12.75">
      <c r="A794" s="4"/>
      <c r="B794" s="6"/>
      <c r="C794" s="1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s="17" customFormat="1" ht="12.75">
      <c r="A795" s="4"/>
      <c r="B795" s="6"/>
      <c r="C795" s="1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s="17" customFormat="1" ht="12.75">
      <c r="A796" s="4"/>
      <c r="B796" s="6"/>
      <c r="C796" s="1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s="17" customFormat="1" ht="12.75">
      <c r="A797" s="4"/>
      <c r="B797" s="6"/>
      <c r="C797" s="1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s="17" customFormat="1" ht="12.75">
      <c r="A798" s="4"/>
      <c r="B798" s="6"/>
      <c r="C798" s="1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s="17" customFormat="1" ht="12.75">
      <c r="A799" s="4"/>
      <c r="B799" s="6"/>
      <c r="C799" s="1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s="17" customFormat="1" ht="12.75">
      <c r="A800" s="4"/>
      <c r="B800" s="6"/>
      <c r="C800" s="1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s="17" customFormat="1" ht="12.75">
      <c r="A801" s="4"/>
      <c r="B801" s="6"/>
      <c r="C801" s="1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s="17" customFormat="1" ht="12.75">
      <c r="A802" s="4"/>
      <c r="B802" s="6"/>
      <c r="C802" s="1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s="17" customFormat="1" ht="12.75">
      <c r="A803" s="4"/>
      <c r="B803" s="6"/>
      <c r="C803" s="1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s="17" customFormat="1" ht="12.75">
      <c r="A804" s="4"/>
      <c r="B804" s="6"/>
      <c r="C804" s="1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s="17" customFormat="1" ht="12.75">
      <c r="A805" s="4"/>
      <c r="B805" s="6"/>
      <c r="C805" s="1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s="17" customFormat="1" ht="12.75">
      <c r="A806" s="4"/>
      <c r="B806" s="6"/>
      <c r="C806" s="1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s="17" customFormat="1" ht="12.75">
      <c r="A807" s="4"/>
      <c r="B807" s="6"/>
      <c r="C807" s="1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s="17" customFormat="1" ht="12.75">
      <c r="A808" s="4"/>
      <c r="B808" s="6"/>
      <c r="C808" s="1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s="17" customFormat="1" ht="12.75">
      <c r="A809" s="4"/>
      <c r="B809" s="6"/>
      <c r="C809" s="1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s="17" customFormat="1" ht="12.75">
      <c r="A810" s="4"/>
      <c r="B810" s="6"/>
      <c r="C810" s="1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s="17" customFormat="1" ht="12.75">
      <c r="A811" s="4"/>
      <c r="B811" s="6"/>
      <c r="C811" s="1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s="17" customFormat="1" ht="12.75">
      <c r="A812" s="4"/>
      <c r="B812" s="6"/>
      <c r="C812" s="1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s="17" customFormat="1" ht="12.75">
      <c r="A813" s="4"/>
      <c r="B813" s="6"/>
      <c r="C813" s="1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s="17" customFormat="1" ht="12.75">
      <c r="A814" s="4"/>
      <c r="B814" s="6"/>
      <c r="C814" s="1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s="17" customFormat="1" ht="12.75">
      <c r="A815" s="4"/>
      <c r="B815" s="6"/>
      <c r="C815" s="1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s="17" customFormat="1" ht="12.75">
      <c r="A816" s="4"/>
      <c r="B816" s="6"/>
      <c r="C816" s="1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s="17" customFormat="1" ht="12.75">
      <c r="A817" s="4"/>
      <c r="B817" s="6"/>
      <c r="C817" s="1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s="17" customFormat="1" ht="12.75">
      <c r="A818" s="4"/>
      <c r="B818" s="6"/>
      <c r="C818" s="1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s="17" customFormat="1" ht="12.75">
      <c r="A819" s="4"/>
      <c r="B819" s="6"/>
      <c r="C819" s="1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s="17" customFormat="1" ht="12.75">
      <c r="A820" s="4"/>
      <c r="B820" s="6"/>
      <c r="C820" s="1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s="17" customFormat="1" ht="12.75">
      <c r="A821" s="4"/>
      <c r="B821" s="6"/>
      <c r="C821" s="1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s="17" customFormat="1" ht="12.75">
      <c r="A822" s="4"/>
      <c r="B822" s="6"/>
      <c r="C822" s="1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s="17" customFormat="1" ht="12.75">
      <c r="A823" s="4"/>
      <c r="B823" s="6"/>
      <c r="C823" s="1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s="17" customFormat="1" ht="12.75">
      <c r="A824" s="4"/>
      <c r="B824" s="6"/>
      <c r="C824" s="1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s="17" customFormat="1" ht="12.75">
      <c r="A825" s="4"/>
      <c r="B825" s="6"/>
      <c r="C825" s="1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s="17" customFormat="1" ht="12.75">
      <c r="A826" s="4"/>
      <c r="B826" s="6"/>
      <c r="C826" s="1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s="17" customFormat="1" ht="12.75">
      <c r="A827" s="4"/>
      <c r="B827" s="6"/>
      <c r="C827" s="1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s="17" customFormat="1" ht="12.75">
      <c r="A828" s="4"/>
      <c r="B828" s="6"/>
      <c r="C828" s="1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s="17" customFormat="1" ht="12.75">
      <c r="A829" s="4"/>
      <c r="B829" s="6"/>
      <c r="C829" s="1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s="17" customFormat="1" ht="12.75">
      <c r="A830" s="4"/>
      <c r="B830" s="6"/>
      <c r="C830" s="1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s="17" customFormat="1" ht="12.75">
      <c r="A831" s="4"/>
      <c r="B831" s="6"/>
      <c r="C831" s="1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s="17" customFormat="1" ht="12.75">
      <c r="A832" s="4"/>
      <c r="B832" s="6"/>
      <c r="C832" s="1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s="17" customFormat="1" ht="12.75">
      <c r="A833" s="4"/>
      <c r="B833" s="6"/>
      <c r="C833" s="1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s="17" customFormat="1" ht="12.75">
      <c r="A834" s="4"/>
      <c r="B834" s="6"/>
      <c r="C834" s="1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s="17" customFormat="1" ht="12.75">
      <c r="A835" s="4"/>
      <c r="B835" s="6"/>
      <c r="C835" s="1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s="17" customFormat="1" ht="12.75">
      <c r="A836" s="4"/>
      <c r="B836" s="6"/>
      <c r="C836" s="1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s="17" customFormat="1" ht="12.75">
      <c r="A837" s="4"/>
      <c r="B837" s="6"/>
      <c r="C837" s="1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s="17" customFormat="1" ht="12.75">
      <c r="A838" s="4"/>
      <c r="B838" s="6"/>
      <c r="C838" s="1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s="17" customFormat="1" ht="12.75">
      <c r="A839" s="4"/>
      <c r="B839" s="6"/>
      <c r="C839" s="1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s="17" customFormat="1" ht="12.75">
      <c r="A840" s="4"/>
      <c r="B840" s="6"/>
      <c r="C840" s="1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s="17" customFormat="1" ht="12.75">
      <c r="A841" s="4"/>
      <c r="B841" s="6"/>
      <c r="C841" s="1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s="17" customFormat="1" ht="12.75">
      <c r="A842" s="4"/>
      <c r="B842" s="6"/>
      <c r="C842" s="1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s="17" customFormat="1" ht="12.75">
      <c r="A843" s="4"/>
      <c r="B843" s="6"/>
      <c r="C843" s="1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s="17" customFormat="1" ht="12.75">
      <c r="A844" s="4"/>
      <c r="B844" s="6"/>
      <c r="C844" s="14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s="17" customFormat="1" ht="12.75">
      <c r="A845" s="4"/>
      <c r="B845" s="6"/>
      <c r="C845" s="14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s="17" customFormat="1" ht="12.75">
      <c r="A846" s="4"/>
      <c r="B846" s="6"/>
      <c r="C846" s="14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s="17" customFormat="1" ht="12.75">
      <c r="A847" s="4"/>
      <c r="B847" s="6"/>
      <c r="C847" s="14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s="17" customFormat="1" ht="12.75">
      <c r="A848" s="4"/>
      <c r="B848" s="6"/>
      <c r="C848" s="14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s="17" customFormat="1" ht="12.75">
      <c r="A849" s="4"/>
      <c r="B849" s="6"/>
      <c r="C849" s="14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s="17" customFormat="1" ht="12.75">
      <c r="A850" s="4"/>
      <c r="B850" s="6"/>
      <c r="C850" s="14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s="17" customFormat="1" ht="12.75">
      <c r="A851" s="4"/>
      <c r="B851" s="6"/>
      <c r="C851" s="14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s="17" customFormat="1" ht="12.75">
      <c r="A852" s="4"/>
      <c r="B852" s="6"/>
      <c r="C852" s="14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s="17" customFormat="1" ht="12.75">
      <c r="A853" s="4"/>
      <c r="B853" s="6"/>
      <c r="C853" s="14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s="17" customFormat="1" ht="12.75">
      <c r="A854" s="4"/>
      <c r="B854" s="6"/>
      <c r="C854" s="14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s="17" customFormat="1" ht="12.75">
      <c r="A855" s="4"/>
      <c r="B855" s="6"/>
      <c r="C855" s="14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s="17" customFormat="1" ht="12.75">
      <c r="A856" s="4"/>
      <c r="B856" s="6"/>
      <c r="C856" s="14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s="17" customFormat="1" ht="12.75">
      <c r="A857" s="4"/>
      <c r="B857" s="6"/>
      <c r="C857" s="14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s="17" customFormat="1" ht="12.75">
      <c r="A858" s="4"/>
      <c r="B858" s="6"/>
      <c r="C858" s="14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s="17" customFormat="1" ht="12.75">
      <c r="A859" s="4"/>
      <c r="B859" s="6"/>
      <c r="C859" s="14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s="17" customFormat="1" ht="12.75">
      <c r="A860" s="4"/>
      <c r="B860" s="6"/>
      <c r="C860" s="14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s="17" customFormat="1" ht="12.75">
      <c r="A861" s="4"/>
      <c r="B861" s="6"/>
      <c r="C861" s="14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s="17" customFormat="1" ht="12.75">
      <c r="A862" s="4"/>
      <c r="B862" s="6"/>
      <c r="C862" s="14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s="17" customFormat="1" ht="12.75">
      <c r="A863" s="4"/>
      <c r="B863" s="6"/>
      <c r="C863" s="14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s="17" customFormat="1" ht="12.75">
      <c r="A864" s="4"/>
      <c r="B864" s="6"/>
      <c r="C864" s="14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s="17" customFormat="1" ht="12.75">
      <c r="A865" s="4"/>
      <c r="B865" s="6"/>
      <c r="C865" s="14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s="17" customFormat="1" ht="12.75">
      <c r="A866" s="4"/>
      <c r="B866" s="6"/>
      <c r="C866" s="14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s="17" customFormat="1" ht="12.75">
      <c r="A867" s="4"/>
      <c r="B867" s="6"/>
      <c r="C867" s="14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s="17" customFormat="1" ht="12.75">
      <c r="A868" s="4"/>
      <c r="B868" s="6"/>
      <c r="C868" s="14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s="17" customFormat="1" ht="12.75">
      <c r="A869" s="4"/>
      <c r="B869" s="6"/>
      <c r="C869" s="14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s="17" customFormat="1" ht="12.75">
      <c r="A870" s="4"/>
      <c r="B870" s="6"/>
      <c r="C870" s="14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s="17" customFormat="1" ht="12.75">
      <c r="A871" s="4"/>
      <c r="B871" s="6"/>
      <c r="C871" s="14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s="17" customFormat="1" ht="12.75">
      <c r="A872" s="4"/>
      <c r="B872" s="6"/>
      <c r="C872" s="14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s="17" customFormat="1" ht="12.75">
      <c r="A873" s="4"/>
      <c r="B873" s="6"/>
      <c r="C873" s="14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s="17" customFormat="1" ht="12.75">
      <c r="A874" s="4"/>
      <c r="B874" s="6"/>
      <c r="C874" s="14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s="17" customFormat="1" ht="12.75">
      <c r="A875" s="4"/>
      <c r="B875" s="6"/>
      <c r="C875" s="14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s="17" customFormat="1" ht="12.75">
      <c r="A876" s="4"/>
      <c r="B876" s="6"/>
      <c r="C876" s="14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s="17" customFormat="1" ht="12.75">
      <c r="A877" s="4"/>
      <c r="B877" s="6"/>
      <c r="C877" s="14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s="17" customFormat="1" ht="12.75">
      <c r="A878" s="4"/>
      <c r="B878" s="6"/>
      <c r="C878" s="14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s="17" customFormat="1" ht="12.75">
      <c r="A879" s="4"/>
      <c r="B879" s="6"/>
      <c r="C879" s="14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s="17" customFormat="1" ht="12.75">
      <c r="A880" s="4"/>
      <c r="B880" s="6"/>
      <c r="C880" s="14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s="17" customFormat="1" ht="12.75">
      <c r="A881" s="4"/>
      <c r="B881" s="6"/>
      <c r="C881" s="14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s="17" customFormat="1" ht="12.75">
      <c r="A882" s="4"/>
      <c r="B882" s="6"/>
      <c r="C882" s="14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s="17" customFormat="1" ht="12.75">
      <c r="A883" s="4"/>
      <c r="B883" s="6"/>
      <c r="C883" s="14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s="17" customFormat="1" ht="12.75">
      <c r="A884" s="4"/>
      <c r="B884" s="6"/>
      <c r="C884" s="14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s="17" customFormat="1" ht="12.75">
      <c r="A885" s="4"/>
      <c r="B885" s="6"/>
      <c r="C885" s="14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s="17" customFormat="1" ht="12.75">
      <c r="A886" s="4"/>
      <c r="B886" s="6"/>
      <c r="C886" s="14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s="17" customFormat="1" ht="12.75">
      <c r="A887" s="4"/>
      <c r="B887" s="6"/>
      <c r="C887" s="14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s="17" customFormat="1" ht="12.75">
      <c r="A888" s="4"/>
      <c r="B888" s="6"/>
      <c r="C888" s="14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s="17" customFormat="1" ht="12.75">
      <c r="A889" s="4"/>
      <c r="B889" s="6"/>
      <c r="C889" s="14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s="17" customFormat="1" ht="12.75">
      <c r="A890" s="4"/>
      <c r="B890" s="6"/>
      <c r="C890" s="14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s="17" customFormat="1" ht="12.75">
      <c r="A891" s="4"/>
      <c r="B891" s="6"/>
      <c r="C891" s="14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s="17" customFormat="1" ht="12.75">
      <c r="A892" s="4"/>
      <c r="B892" s="6"/>
      <c r="C892" s="14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s="17" customFormat="1" ht="12.75">
      <c r="A893" s="4"/>
      <c r="B893" s="6"/>
      <c r="C893" s="14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s="17" customFormat="1" ht="12.75">
      <c r="A894" s="4"/>
      <c r="B894" s="6"/>
      <c r="C894" s="14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s="17" customFormat="1" ht="12.75">
      <c r="A895" s="4"/>
      <c r="B895" s="6"/>
      <c r="C895" s="14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s="17" customFormat="1" ht="12.75">
      <c r="A896" s="4"/>
      <c r="B896" s="6"/>
      <c r="C896" s="14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s="17" customFormat="1" ht="12.75">
      <c r="A897" s="4"/>
      <c r="B897" s="6"/>
      <c r="C897" s="14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s="17" customFormat="1" ht="12.75">
      <c r="A898" s="4"/>
      <c r="B898" s="6"/>
      <c r="C898" s="14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s="17" customFormat="1" ht="12.75">
      <c r="A899" s="4"/>
      <c r="B899" s="6"/>
      <c r="C899" s="14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s="17" customFormat="1" ht="12.75">
      <c r="A900" s="4"/>
      <c r="B900" s="6"/>
      <c r="C900" s="14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s="17" customFormat="1" ht="12.75">
      <c r="A901" s="4"/>
      <c r="B901" s="6"/>
      <c r="C901" s="14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s="17" customFormat="1" ht="12.75">
      <c r="A902" s="4"/>
      <c r="B902" s="6"/>
      <c r="C902" s="14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s="17" customFormat="1" ht="12.75">
      <c r="A903" s="4"/>
      <c r="B903" s="6"/>
      <c r="C903" s="14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s="17" customFormat="1" ht="12.75">
      <c r="A904" s="4"/>
      <c r="B904" s="6"/>
      <c r="C904" s="14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s="17" customFormat="1" ht="12.75">
      <c r="A905" s="4"/>
      <c r="B905" s="6"/>
      <c r="C905" s="14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s="17" customFormat="1" ht="12.75">
      <c r="A906" s="4"/>
      <c r="B906" s="6"/>
      <c r="C906" s="14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s="17" customFormat="1" ht="12.75">
      <c r="A907" s="4"/>
      <c r="B907" s="6"/>
      <c r="C907" s="14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s="17" customFormat="1" ht="12.75">
      <c r="A908" s="4"/>
      <c r="B908" s="6"/>
      <c r="C908" s="14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s="17" customFormat="1" ht="12.75">
      <c r="A909" s="4"/>
      <c r="B909" s="6"/>
      <c r="C909" s="14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s="17" customFormat="1" ht="12.75">
      <c r="A910" s="4"/>
      <c r="B910" s="6"/>
      <c r="C910" s="14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s="17" customFormat="1" ht="12.75">
      <c r="A911" s="4"/>
      <c r="B911" s="6"/>
      <c r="C911" s="14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s="17" customFormat="1" ht="12.75">
      <c r="A912" s="4"/>
      <c r="B912" s="6"/>
      <c r="C912" s="14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s="17" customFormat="1" ht="12.75">
      <c r="A913" s="4"/>
      <c r="B913" s="6"/>
      <c r="C913" s="14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s="17" customFormat="1" ht="12.75">
      <c r="A914" s="4"/>
      <c r="B914" s="6"/>
      <c r="C914" s="14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s="17" customFormat="1" ht="12.75">
      <c r="A915" s="4"/>
      <c r="B915" s="6"/>
      <c r="C915" s="14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s="17" customFormat="1" ht="12.75">
      <c r="A916" s="4"/>
      <c r="B916" s="6"/>
      <c r="C916" s="14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s="17" customFormat="1" ht="12.75">
      <c r="A917" s="4"/>
      <c r="B917" s="6"/>
      <c r="C917" s="14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s="17" customFormat="1" ht="12.75">
      <c r="A918" s="4"/>
      <c r="B918" s="6"/>
      <c r="C918" s="14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s="17" customFormat="1" ht="12.75">
      <c r="A919" s="4"/>
      <c r="B919" s="6"/>
      <c r="C919" s="14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s="17" customFormat="1" ht="12.75">
      <c r="A920" s="4"/>
      <c r="B920" s="6"/>
      <c r="C920" s="14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s="17" customFormat="1" ht="12.75">
      <c r="A921" s="4"/>
      <c r="B921" s="6"/>
      <c r="C921" s="14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s="17" customFormat="1" ht="12.75">
      <c r="A922" s="4"/>
      <c r="B922" s="6"/>
      <c r="C922" s="14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s="17" customFormat="1" ht="12.75">
      <c r="A923" s="4"/>
      <c r="B923" s="6"/>
      <c r="C923" s="14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s="17" customFormat="1" ht="12.75">
      <c r="A924" s="4"/>
      <c r="B924" s="6"/>
      <c r="C924" s="14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s="17" customFormat="1" ht="12.75">
      <c r="A925" s="4"/>
      <c r="B925" s="6"/>
      <c r="C925" s="14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s="17" customFormat="1" ht="12.75">
      <c r="A926" s="4"/>
      <c r="B926" s="6"/>
      <c r="C926" s="14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s="17" customFormat="1" ht="12.75">
      <c r="A927" s="4"/>
      <c r="B927" s="6"/>
      <c r="C927" s="14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s="17" customFormat="1" ht="12.75">
      <c r="A928" s="4"/>
      <c r="B928" s="6"/>
      <c r="C928" s="14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s="17" customFormat="1" ht="12.75">
      <c r="A929" s="4"/>
      <c r="B929" s="6"/>
      <c r="C929" s="14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s="17" customFormat="1" ht="12.75">
      <c r="A930" s="4"/>
      <c r="B930" s="6"/>
      <c r="C930" s="14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s="17" customFormat="1" ht="12.75">
      <c r="A931" s="4"/>
      <c r="B931" s="6"/>
      <c r="C931" s="14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s="17" customFormat="1" ht="12.75">
      <c r="A932" s="4"/>
      <c r="B932" s="6"/>
      <c r="C932" s="14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s="17" customFormat="1" ht="12.75">
      <c r="A933" s="4"/>
      <c r="B933" s="6"/>
      <c r="C933" s="14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s="17" customFormat="1" ht="12.75">
      <c r="A934" s="4"/>
      <c r="B934" s="6"/>
      <c r="C934" s="14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s="17" customFormat="1" ht="12.75">
      <c r="A935" s="4"/>
      <c r="B935" s="6"/>
      <c r="C935" s="14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s="17" customFormat="1" ht="12.75">
      <c r="A936" s="4"/>
      <c r="B936" s="6"/>
      <c r="C936" s="14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s="17" customFormat="1" ht="12.75">
      <c r="A937" s="4"/>
      <c r="B937" s="6"/>
      <c r="C937" s="14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s="17" customFormat="1" ht="12.75">
      <c r="A938" s="4"/>
      <c r="B938" s="6"/>
      <c r="C938" s="14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s="17" customFormat="1" ht="12.75">
      <c r="A939" s="4"/>
      <c r="B939" s="6"/>
      <c r="C939" s="14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s="17" customFormat="1" ht="12.75">
      <c r="A940" s="4"/>
      <c r="B940" s="6"/>
      <c r="C940" s="14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s="17" customFormat="1" ht="12.75">
      <c r="A941" s="4"/>
      <c r="B941" s="6"/>
      <c r="C941" s="14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s="17" customFormat="1" ht="12.75">
      <c r="A942" s="4"/>
      <c r="B942" s="6"/>
      <c r="C942" s="14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s="17" customFormat="1" ht="12.75">
      <c r="A943" s="4"/>
      <c r="B943" s="6"/>
      <c r="C943" s="14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s="17" customFormat="1" ht="12.75">
      <c r="A944" s="4"/>
      <c r="B944" s="6"/>
      <c r="C944" s="14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s="17" customFormat="1" ht="12.75">
      <c r="A945" s="4"/>
      <c r="B945" s="6"/>
      <c r="C945" s="14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s="17" customFormat="1" ht="12.75">
      <c r="A946" s="4"/>
      <c r="B946" s="6"/>
      <c r="C946" s="14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s="17" customFormat="1" ht="12.75">
      <c r="A947" s="4"/>
      <c r="B947" s="6"/>
      <c r="C947" s="14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s="17" customFormat="1" ht="12.75">
      <c r="A948" s="4"/>
      <c r="B948" s="6"/>
      <c r="C948" s="14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s="17" customFormat="1" ht="12.75">
      <c r="A949" s="4"/>
      <c r="B949" s="6"/>
      <c r="C949" s="14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s="17" customFormat="1" ht="12.75">
      <c r="A950" s="4"/>
      <c r="B950" s="6"/>
      <c r="C950" s="14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s="17" customFormat="1" ht="12.75">
      <c r="A951" s="4"/>
      <c r="B951" s="6"/>
      <c r="C951" s="14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s="17" customFormat="1" ht="12.75">
      <c r="A952" s="4"/>
      <c r="B952" s="6"/>
      <c r="C952" s="14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s="17" customFormat="1" ht="12.75">
      <c r="A953" s="4"/>
      <c r="B953" s="6"/>
      <c r="C953" s="14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s="17" customFormat="1" ht="12.75">
      <c r="A954" s="4"/>
      <c r="B954" s="6"/>
      <c r="C954" s="14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s="17" customFormat="1" ht="12.75">
      <c r="A955" s="4"/>
      <c r="B955" s="6"/>
      <c r="C955" s="14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s="17" customFormat="1" ht="12.75">
      <c r="A956" s="4"/>
      <c r="B956" s="6"/>
      <c r="C956" s="14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s="17" customFormat="1" ht="12.75">
      <c r="A957" s="4"/>
      <c r="B957" s="6"/>
      <c r="C957" s="14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s="17" customFormat="1" ht="12.75">
      <c r="A958" s="4"/>
      <c r="B958" s="6"/>
      <c r="C958" s="14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s="17" customFormat="1" ht="12.75">
      <c r="A959" s="4"/>
      <c r="B959" s="6"/>
      <c r="C959" s="14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s="17" customFormat="1" ht="12.75">
      <c r="A960" s="4"/>
      <c r="B960" s="6"/>
      <c r="C960" s="14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s="17" customFormat="1" ht="12.75">
      <c r="A961" s="4"/>
      <c r="B961" s="6"/>
      <c r="C961" s="14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s="17" customFormat="1" ht="12.75">
      <c r="A962" s="4"/>
      <c r="B962" s="6"/>
      <c r="C962" s="14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s="17" customFormat="1" ht="12.75">
      <c r="A963" s="4"/>
      <c r="B963" s="6"/>
      <c r="C963" s="14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s="17" customFormat="1" ht="12.75">
      <c r="A964" s="4"/>
      <c r="B964" s="6"/>
      <c r="C964" s="14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s="17" customFormat="1" ht="12.75">
      <c r="A965" s="4"/>
      <c r="B965" s="6"/>
      <c r="C965" s="14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s="17" customFormat="1" ht="12.75">
      <c r="A966" s="4"/>
      <c r="B966" s="6"/>
      <c r="C966" s="14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s="17" customFormat="1" ht="12.75">
      <c r="A967" s="4"/>
      <c r="B967" s="6"/>
      <c r="C967" s="14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s="17" customFormat="1" ht="12.75">
      <c r="A968" s="4"/>
      <c r="B968" s="6"/>
      <c r="C968" s="14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s="17" customFormat="1" ht="12.75">
      <c r="A969" s="4"/>
      <c r="B969" s="6"/>
      <c r="C969" s="14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s="17" customFormat="1" ht="12.75">
      <c r="A970" s="4"/>
      <c r="B970" s="6"/>
      <c r="C970" s="14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s="17" customFormat="1" ht="12.75">
      <c r="A971" s="4"/>
      <c r="B971" s="6"/>
      <c r="C971" s="14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s="17" customFormat="1" ht="12.75">
      <c r="A972" s="4"/>
      <c r="B972" s="6"/>
      <c r="C972" s="14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s="17" customFormat="1" ht="12.75">
      <c r="A973" s="4"/>
      <c r="B973" s="6"/>
      <c r="C973" s="14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s="17" customFormat="1" ht="12.75">
      <c r="A974" s="4"/>
      <c r="B974" s="6"/>
      <c r="C974" s="14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s="17" customFormat="1" ht="12.75">
      <c r="A975" s="4"/>
      <c r="B975" s="6"/>
      <c r="C975" s="14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s="17" customFormat="1" ht="12.75">
      <c r="A976" s="4"/>
      <c r="B976" s="6"/>
      <c r="C976" s="14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s="17" customFormat="1" ht="12.75">
      <c r="A977" s="4"/>
      <c r="B977" s="6"/>
      <c r="C977" s="14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s="17" customFormat="1" ht="12.75">
      <c r="A978" s="4"/>
      <c r="B978" s="6"/>
      <c r="C978" s="14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s="17" customFormat="1" ht="12.75">
      <c r="A979" s="4"/>
      <c r="B979" s="6"/>
      <c r="C979" s="14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s="17" customFormat="1" ht="12.75">
      <c r="A980" s="4"/>
      <c r="B980" s="6"/>
      <c r="C980" s="14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s="17" customFormat="1" ht="12.75">
      <c r="A981" s="4"/>
      <c r="B981" s="6"/>
      <c r="C981" s="14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s="17" customFormat="1" ht="12.75">
      <c r="A982" s="4"/>
      <c r="B982" s="6"/>
      <c r="C982" s="14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s="17" customFormat="1" ht="12.75">
      <c r="A983" s="4"/>
      <c r="B983" s="6"/>
      <c r="C983" s="14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s="17" customFormat="1" ht="12.75">
      <c r="A984" s="4"/>
      <c r="B984" s="6"/>
      <c r="C984" s="14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s="17" customFormat="1" ht="12.75">
      <c r="A985" s="4"/>
      <c r="B985" s="6"/>
      <c r="C985" s="14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s="17" customFormat="1" ht="12.75">
      <c r="A986" s="4"/>
      <c r="B986" s="6"/>
      <c r="C986" s="14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s="17" customFormat="1" ht="12.75">
      <c r="A987" s="4"/>
      <c r="B987" s="6"/>
      <c r="C987" s="14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s="17" customFormat="1" ht="12.75">
      <c r="A988" s="4"/>
      <c r="B988" s="6"/>
      <c r="C988" s="14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s="17" customFormat="1" ht="12.75">
      <c r="A989" s="4"/>
      <c r="B989" s="6"/>
      <c r="C989" s="14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s="17" customFormat="1" ht="12.75">
      <c r="A990" s="4"/>
      <c r="B990" s="6"/>
      <c r="C990" s="14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s="17" customFormat="1" ht="12.75">
      <c r="A991" s="4"/>
      <c r="B991" s="6"/>
      <c r="C991" s="14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s="17" customFormat="1" ht="12.75">
      <c r="A992" s="4"/>
      <c r="B992" s="6"/>
      <c r="C992" s="14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s="17" customFormat="1" ht="12.75">
      <c r="A993" s="4"/>
      <c r="B993" s="6"/>
      <c r="C993" s="14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s="17" customFormat="1" ht="12.75">
      <c r="A994" s="4"/>
      <c r="B994" s="6"/>
      <c r="C994" s="14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s="17" customFormat="1" ht="12.75">
      <c r="A995" s="4"/>
      <c r="B995" s="6"/>
      <c r="C995" s="14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s="17" customFormat="1" ht="12.75">
      <c r="A996" s="4"/>
      <c r="B996" s="6"/>
      <c r="C996" s="14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s="17" customFormat="1" ht="12.75">
      <c r="A997" s="4"/>
      <c r="B997" s="6"/>
      <c r="C997" s="14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s="17" customFormat="1" ht="12.75">
      <c r="A998" s="4"/>
      <c r="B998" s="6"/>
      <c r="C998" s="14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s="17" customFormat="1" ht="12.75">
      <c r="A999" s="4"/>
      <c r="B999" s="6"/>
      <c r="C999" s="14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s="17" customFormat="1" ht="12.75">
      <c r="A1000" s="4"/>
      <c r="B1000" s="6"/>
      <c r="C1000" s="14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s="17" customFormat="1" ht="12.75">
      <c r="A1001" s="4"/>
      <c r="B1001" s="6"/>
      <c r="C1001" s="14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s="17" customFormat="1" ht="12.75">
      <c r="A1002" s="4"/>
      <c r="B1002" s="6"/>
      <c r="C1002" s="14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 s="17" customFormat="1" ht="12.75">
      <c r="A1003" s="4"/>
      <c r="B1003" s="6"/>
      <c r="C1003" s="14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 s="17" customFormat="1" ht="12.75">
      <c r="A1004" s="4"/>
      <c r="B1004" s="6"/>
      <c r="C1004" s="14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1:32" s="17" customFormat="1" ht="12.75">
      <c r="A1005" s="4"/>
      <c r="B1005" s="6"/>
      <c r="C1005" s="14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1:32" s="17" customFormat="1" ht="12.75">
      <c r="A1006" s="4"/>
      <c r="B1006" s="6"/>
      <c r="C1006" s="14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1:32" s="17" customFormat="1" ht="12.75">
      <c r="A1007" s="4"/>
      <c r="B1007" s="6"/>
      <c r="C1007" s="14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1:32" s="17" customFormat="1" ht="12.75">
      <c r="A1008" s="4"/>
      <c r="B1008" s="6"/>
      <c r="C1008" s="14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1:32" s="17" customFormat="1" ht="12.75">
      <c r="A1009" s="4"/>
      <c r="B1009" s="6"/>
      <c r="C1009" s="14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</row>
    <row r="1010" spans="1:32" s="17" customFormat="1" ht="12.75">
      <c r="A1010" s="4"/>
      <c r="B1010" s="6"/>
      <c r="C1010" s="14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</row>
    <row r="1011" spans="1:32" s="17" customFormat="1" ht="12.75">
      <c r="A1011" s="4"/>
      <c r="B1011" s="6"/>
      <c r="C1011" s="14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</row>
    <row r="1012" spans="1:32" s="17" customFormat="1" ht="12.75">
      <c r="A1012" s="4"/>
      <c r="B1012" s="6"/>
      <c r="C1012" s="14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</row>
    <row r="1013" spans="1:32" s="17" customFormat="1" ht="12.75">
      <c r="A1013" s="4"/>
      <c r="B1013" s="6"/>
      <c r="C1013" s="14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</row>
    <row r="1014" spans="1:32" s="17" customFormat="1" ht="12.75">
      <c r="A1014" s="4"/>
      <c r="B1014" s="6"/>
      <c r="C1014" s="14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</row>
    <row r="1015" spans="1:32" s="17" customFormat="1" ht="12.75">
      <c r="A1015" s="4"/>
      <c r="B1015" s="6"/>
      <c r="C1015" s="14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</row>
    <row r="1016" spans="1:32" s="17" customFormat="1" ht="12.75">
      <c r="A1016" s="4"/>
      <c r="B1016" s="6"/>
      <c r="C1016" s="14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</row>
    <row r="1017" spans="1:32" s="17" customFormat="1" ht="12.75">
      <c r="A1017" s="4"/>
      <c r="B1017" s="6"/>
      <c r="C1017" s="14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</row>
    <row r="1018" spans="1:32" s="17" customFormat="1" ht="12.75">
      <c r="A1018" s="4"/>
      <c r="B1018" s="6"/>
      <c r="C1018" s="14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</row>
    <row r="1019" spans="1:32" s="17" customFormat="1" ht="12.75">
      <c r="A1019" s="4"/>
      <c r="B1019" s="6"/>
      <c r="C1019" s="14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</row>
    <row r="1020" spans="1:32" s="17" customFormat="1" ht="12.75">
      <c r="A1020" s="4"/>
      <c r="B1020" s="6"/>
      <c r="C1020" s="14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</row>
    <row r="1021" spans="1:32" s="17" customFormat="1" ht="12.75">
      <c r="A1021" s="4"/>
      <c r="B1021" s="6"/>
      <c r="C1021" s="14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</row>
    <row r="1022" spans="1:32" s="17" customFormat="1" ht="12.75">
      <c r="A1022" s="4"/>
      <c r="B1022" s="6"/>
      <c r="C1022" s="14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</row>
    <row r="1023" spans="1:32" s="17" customFormat="1" ht="12.75">
      <c r="A1023" s="4"/>
      <c r="B1023" s="6"/>
      <c r="C1023" s="14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</row>
    <row r="1024" spans="1:32" s="17" customFormat="1" ht="12.75">
      <c r="A1024" s="4"/>
      <c r="B1024" s="6"/>
      <c r="C1024" s="14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</row>
    <row r="1025" spans="1:32" s="17" customFormat="1" ht="12.75">
      <c r="A1025" s="4"/>
      <c r="B1025" s="6"/>
      <c r="C1025" s="14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</row>
    <row r="1026" spans="1:32" s="17" customFormat="1" ht="12.75">
      <c r="A1026" s="4"/>
      <c r="B1026" s="6"/>
      <c r="C1026" s="14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</row>
    <row r="1027" spans="1:32" s="17" customFormat="1" ht="12.75">
      <c r="A1027" s="4"/>
      <c r="B1027" s="6"/>
      <c r="C1027" s="14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</row>
    <row r="1028" spans="1:32" s="17" customFormat="1" ht="12.75">
      <c r="A1028" s="4"/>
      <c r="B1028" s="6"/>
      <c r="C1028" s="14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</row>
    <row r="1029" spans="1:32" s="17" customFormat="1" ht="12.75">
      <c r="A1029" s="4"/>
      <c r="B1029" s="6"/>
      <c r="C1029" s="14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</row>
    <row r="1030" spans="1:32" s="17" customFormat="1" ht="12.75">
      <c r="A1030" s="4"/>
      <c r="B1030" s="6"/>
      <c r="C1030" s="14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</row>
    <row r="1031" spans="1:32" s="17" customFormat="1" ht="12.75">
      <c r="A1031" s="4"/>
      <c r="B1031" s="6"/>
      <c r="C1031" s="14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</row>
    <row r="1032" spans="1:32" s="17" customFormat="1" ht="12.75">
      <c r="A1032" s="4"/>
      <c r="B1032" s="6"/>
      <c r="C1032" s="14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</row>
    <row r="1033" spans="1:32" s="17" customFormat="1" ht="12.75">
      <c r="A1033" s="4"/>
      <c r="B1033" s="6"/>
      <c r="C1033" s="14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</row>
    <row r="1034" spans="1:32" s="17" customFormat="1" ht="12.75">
      <c r="A1034" s="4"/>
      <c r="B1034" s="6"/>
      <c r="C1034" s="14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</row>
    <row r="1035" spans="1:32" s="17" customFormat="1" ht="12.75">
      <c r="A1035" s="4"/>
      <c r="B1035" s="6"/>
      <c r="C1035" s="14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</row>
    <row r="1036" spans="1:32" s="17" customFormat="1" ht="12.75">
      <c r="A1036" s="4"/>
      <c r="B1036" s="6"/>
      <c r="C1036" s="14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</row>
    <row r="1037" spans="1:32" s="17" customFormat="1" ht="12.75">
      <c r="A1037" s="4"/>
      <c r="B1037" s="6"/>
      <c r="C1037" s="14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</row>
    <row r="1038" spans="1:32" s="17" customFormat="1" ht="12.75">
      <c r="A1038" s="4"/>
      <c r="B1038" s="6"/>
      <c r="C1038" s="14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</row>
    <row r="1039" spans="1:32" s="17" customFormat="1" ht="12.75">
      <c r="A1039" s="4"/>
      <c r="B1039" s="6"/>
      <c r="C1039" s="14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</row>
    <row r="1040" spans="1:32" s="17" customFormat="1" ht="12.75">
      <c r="A1040" s="4"/>
      <c r="B1040" s="6"/>
      <c r="C1040" s="14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</row>
    <row r="1041" spans="1:32" s="17" customFormat="1" ht="12.75">
      <c r="A1041" s="4"/>
      <c r="B1041" s="6"/>
      <c r="C1041" s="14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</row>
    <row r="1042" spans="1:32" s="17" customFormat="1" ht="12.75">
      <c r="A1042" s="4"/>
      <c r="B1042" s="6"/>
      <c r="C1042" s="14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</row>
    <row r="1043" spans="1:32" s="17" customFormat="1" ht="12.75">
      <c r="A1043" s="4"/>
      <c r="B1043" s="6"/>
      <c r="C1043" s="14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</row>
    <row r="1044" spans="1:32" s="17" customFormat="1" ht="12.75">
      <c r="A1044" s="4"/>
      <c r="B1044" s="6"/>
      <c r="C1044" s="14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</row>
    <row r="1045" spans="1:32" s="17" customFormat="1" ht="12.75">
      <c r="A1045" s="4"/>
      <c r="B1045" s="6"/>
      <c r="C1045" s="14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</row>
    <row r="1046" spans="1:32" s="17" customFormat="1" ht="12.75">
      <c r="A1046" s="4"/>
      <c r="B1046" s="6"/>
      <c r="C1046" s="14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</row>
    <row r="1047" spans="1:32" s="17" customFormat="1" ht="12.75">
      <c r="A1047" s="4"/>
      <c r="B1047" s="6"/>
      <c r="C1047" s="14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</row>
    <row r="1048" spans="1:32" s="17" customFormat="1" ht="12.75">
      <c r="A1048" s="4"/>
      <c r="B1048" s="6"/>
      <c r="C1048" s="14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</row>
    <row r="1049" spans="1:32" s="17" customFormat="1" ht="12.75">
      <c r="A1049" s="4"/>
      <c r="B1049" s="6"/>
      <c r="C1049" s="14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</row>
    <row r="1050" spans="1:32" s="17" customFormat="1" ht="12.75">
      <c r="A1050" s="4"/>
      <c r="B1050" s="6"/>
      <c r="C1050" s="14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</row>
    <row r="1051" spans="1:32" s="17" customFormat="1" ht="12.75">
      <c r="A1051" s="4"/>
      <c r="B1051" s="6"/>
      <c r="C1051" s="14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</row>
    <row r="1052" spans="1:32" s="17" customFormat="1" ht="12.75">
      <c r="A1052" s="4"/>
      <c r="B1052" s="6"/>
      <c r="C1052" s="14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</row>
    <row r="1053" spans="1:32" s="17" customFormat="1" ht="12.75">
      <c r="A1053" s="4"/>
      <c r="B1053" s="6"/>
      <c r="C1053" s="14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</row>
    <row r="1054" spans="1:32" s="17" customFormat="1" ht="12.75">
      <c r="A1054" s="4"/>
      <c r="B1054" s="6"/>
      <c r="C1054" s="14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</row>
    <row r="1055" spans="1:32" s="17" customFormat="1" ht="12.75">
      <c r="A1055" s="4"/>
      <c r="B1055" s="6"/>
      <c r="C1055" s="14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</row>
    <row r="1056" spans="1:32" s="17" customFormat="1" ht="12.75">
      <c r="A1056" s="4"/>
      <c r="B1056" s="6"/>
      <c r="C1056" s="14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</row>
    <row r="1057" spans="1:32" s="17" customFormat="1" ht="12.75">
      <c r="A1057" s="4"/>
      <c r="B1057" s="6"/>
      <c r="C1057" s="14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</row>
    <row r="1058" spans="1:32" s="17" customFormat="1" ht="12.75">
      <c r="A1058" s="4"/>
      <c r="B1058" s="6"/>
      <c r="C1058" s="14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</row>
    <row r="1059" spans="1:32" s="17" customFormat="1" ht="12.75">
      <c r="A1059" s="4"/>
      <c r="B1059" s="6"/>
      <c r="C1059" s="14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</row>
    <row r="1060" spans="1:32" s="17" customFormat="1" ht="12.75">
      <c r="A1060" s="4"/>
      <c r="B1060" s="6"/>
      <c r="C1060" s="14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</row>
    <row r="1061" spans="1:32" s="17" customFormat="1" ht="12.75">
      <c r="A1061" s="4"/>
      <c r="B1061" s="6"/>
      <c r="C1061" s="14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</row>
    <row r="1062" spans="1:32" s="17" customFormat="1" ht="12.75">
      <c r="A1062" s="4"/>
      <c r="B1062" s="6"/>
      <c r="C1062" s="14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</row>
    <row r="1063" spans="1:32" s="17" customFormat="1" ht="12.75">
      <c r="A1063" s="4"/>
      <c r="B1063" s="6"/>
      <c r="C1063" s="14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</row>
    <row r="1064" spans="1:32" s="17" customFormat="1" ht="12.75">
      <c r="A1064" s="4"/>
      <c r="B1064" s="6"/>
      <c r="C1064" s="14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</row>
    <row r="1065" spans="1:32" s="17" customFormat="1" ht="12.75">
      <c r="A1065" s="4"/>
      <c r="B1065" s="6"/>
      <c r="C1065" s="14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</row>
    <row r="1066" spans="1:32" s="17" customFormat="1" ht="12.75">
      <c r="A1066" s="4"/>
      <c r="B1066" s="6"/>
      <c r="C1066" s="14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</row>
    <row r="1067" spans="1:32" s="17" customFormat="1" ht="12.75">
      <c r="A1067" s="4"/>
      <c r="B1067" s="6"/>
      <c r="C1067" s="14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</row>
    <row r="1068" spans="1:32" s="17" customFormat="1" ht="12.75">
      <c r="A1068" s="4"/>
      <c r="B1068" s="6"/>
      <c r="C1068" s="14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</row>
    <row r="1069" spans="1:32" s="17" customFormat="1" ht="12.75">
      <c r="A1069" s="4"/>
      <c r="B1069" s="6"/>
      <c r="C1069" s="14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</row>
    <row r="1070" spans="1:32" s="17" customFormat="1" ht="12.75">
      <c r="A1070" s="4"/>
      <c r="B1070" s="6"/>
      <c r="C1070" s="14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</row>
    <row r="1071" spans="1:32" s="17" customFormat="1" ht="12.75">
      <c r="A1071" s="4"/>
      <c r="B1071" s="6"/>
      <c r="C1071" s="14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</row>
    <row r="1072" spans="1:32" s="17" customFormat="1" ht="12.75">
      <c r="A1072" s="4"/>
      <c r="B1072" s="6"/>
      <c r="C1072" s="14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</row>
    <row r="1073" spans="1:32" s="17" customFormat="1" ht="12.75">
      <c r="A1073" s="4"/>
      <c r="B1073" s="6"/>
      <c r="C1073" s="14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</row>
    <row r="1074" spans="1:32" s="17" customFormat="1" ht="12.75">
      <c r="A1074" s="4"/>
      <c r="B1074" s="6"/>
      <c r="C1074" s="14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</row>
    <row r="1075" spans="1:32" s="17" customFormat="1" ht="12.75">
      <c r="A1075" s="4"/>
      <c r="B1075" s="6"/>
      <c r="C1075" s="14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</row>
    <row r="1076" spans="1:32" s="17" customFormat="1" ht="12.75">
      <c r="A1076" s="4"/>
      <c r="B1076" s="6"/>
      <c r="C1076" s="14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</row>
    <row r="1077" spans="1:32" s="17" customFormat="1" ht="12.75">
      <c r="A1077" s="4"/>
      <c r="B1077" s="6"/>
      <c r="C1077" s="14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</row>
    <row r="1078" spans="1:32" s="17" customFormat="1" ht="12.75">
      <c r="A1078" s="4"/>
      <c r="B1078" s="6"/>
      <c r="C1078" s="14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</row>
    <row r="1079" spans="1:32" s="17" customFormat="1" ht="12.75">
      <c r="A1079" s="4"/>
      <c r="B1079" s="6"/>
      <c r="C1079" s="14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</row>
    <row r="1080" spans="1:32" s="17" customFormat="1" ht="12.75">
      <c r="A1080" s="4"/>
      <c r="B1080" s="6"/>
      <c r="C1080" s="14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</row>
    <row r="1081" spans="1:32" s="17" customFormat="1" ht="12.75">
      <c r="A1081" s="4"/>
      <c r="B1081" s="6"/>
      <c r="C1081" s="14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</row>
    <row r="1082" spans="1:32" s="17" customFormat="1" ht="12.75">
      <c r="A1082" s="4"/>
      <c r="B1082" s="6"/>
      <c r="C1082" s="14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</row>
    <row r="1083" spans="1:32" s="17" customFormat="1" ht="12.75">
      <c r="A1083" s="4"/>
      <c r="B1083" s="6"/>
      <c r="C1083" s="14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</row>
    <row r="1084" spans="1:32" s="17" customFormat="1" ht="12.75">
      <c r="A1084" s="4"/>
      <c r="B1084" s="6"/>
      <c r="C1084" s="14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</row>
    <row r="1085" spans="1:32" s="17" customFormat="1" ht="12.75">
      <c r="A1085" s="4"/>
      <c r="B1085" s="6"/>
      <c r="C1085" s="14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</row>
    <row r="1086" spans="1:32" s="17" customFormat="1" ht="12.75">
      <c r="A1086" s="4"/>
      <c r="B1086" s="6"/>
      <c r="C1086" s="14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</row>
    <row r="1087" spans="1:32" s="17" customFormat="1" ht="12.75">
      <c r="A1087" s="4"/>
      <c r="B1087" s="6"/>
      <c r="C1087" s="14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</row>
    <row r="1088" spans="1:32" s="17" customFormat="1" ht="12.75">
      <c r="A1088" s="4"/>
      <c r="B1088" s="6"/>
      <c r="C1088" s="14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</row>
    <row r="1089" spans="1:32" s="17" customFormat="1" ht="12.75">
      <c r="A1089" s="4"/>
      <c r="B1089" s="6"/>
      <c r="C1089" s="14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</row>
    <row r="1090" spans="1:32" s="17" customFormat="1" ht="12.75">
      <c r="A1090" s="4"/>
      <c r="B1090" s="6"/>
      <c r="C1090" s="14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</row>
    <row r="1091" spans="1:32" s="17" customFormat="1" ht="12.75">
      <c r="A1091" s="4"/>
      <c r="B1091" s="6"/>
      <c r="C1091" s="14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</row>
    <row r="1092" spans="1:32" s="17" customFormat="1" ht="12.75">
      <c r="A1092" s="4"/>
      <c r="B1092" s="6"/>
      <c r="C1092" s="14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</row>
    <row r="1093" spans="1:32" s="17" customFormat="1" ht="12.75">
      <c r="A1093" s="4"/>
      <c r="B1093" s="6"/>
      <c r="C1093" s="14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</row>
    <row r="1094" spans="1:32" s="17" customFormat="1" ht="12.75">
      <c r="A1094" s="4"/>
      <c r="B1094" s="6"/>
      <c r="C1094" s="14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</row>
    <row r="1095" spans="1:32" s="17" customFormat="1" ht="12.75">
      <c r="A1095" s="4"/>
      <c r="B1095" s="6"/>
      <c r="C1095" s="14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</row>
    <row r="1096" spans="1:32" s="17" customFormat="1" ht="12.75">
      <c r="A1096" s="4"/>
      <c r="B1096" s="6"/>
      <c r="C1096" s="14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</row>
    <row r="1097" spans="1:32" s="17" customFormat="1" ht="12.75">
      <c r="A1097" s="4"/>
      <c r="B1097" s="6"/>
      <c r="C1097" s="14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</row>
    <row r="1098" spans="1:32" s="17" customFormat="1" ht="12.75">
      <c r="A1098" s="4"/>
      <c r="B1098" s="6"/>
      <c r="C1098" s="14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</row>
    <row r="1099" spans="1:32" s="17" customFormat="1" ht="12.75">
      <c r="A1099" s="4"/>
      <c r="B1099" s="6"/>
      <c r="C1099" s="14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</row>
    <row r="1100" spans="1:32" s="17" customFormat="1" ht="12.75">
      <c r="A1100" s="4"/>
      <c r="B1100" s="6"/>
      <c r="C1100" s="14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</row>
    <row r="1101" spans="1:32" s="17" customFormat="1" ht="12.75">
      <c r="A1101" s="4"/>
      <c r="B1101" s="6"/>
      <c r="C1101" s="14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</row>
    <row r="1102" spans="1:32" s="17" customFormat="1" ht="12.75">
      <c r="A1102" s="4"/>
      <c r="B1102" s="6"/>
      <c r="C1102" s="14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</row>
    <row r="1103" spans="1:32" s="17" customFormat="1" ht="12.75">
      <c r="A1103" s="4"/>
      <c r="B1103" s="6"/>
      <c r="C1103" s="14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</row>
    <row r="1104" spans="1:32" s="17" customFormat="1" ht="12.75">
      <c r="A1104" s="4"/>
      <c r="B1104" s="6"/>
      <c r="C1104" s="14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</row>
    <row r="1105" spans="1:32" s="17" customFormat="1" ht="12.75">
      <c r="A1105" s="4"/>
      <c r="B1105" s="6"/>
      <c r="C1105" s="14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</row>
    <row r="1106" spans="1:32" s="17" customFormat="1" ht="12.75">
      <c r="A1106" s="4"/>
      <c r="B1106" s="6"/>
      <c r="C1106" s="14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</row>
    <row r="1107" spans="1:32" s="17" customFormat="1" ht="12.75">
      <c r="A1107" s="4"/>
      <c r="B1107" s="6"/>
      <c r="C1107" s="14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</row>
    <row r="1108" spans="1:32" s="17" customFormat="1" ht="12.75">
      <c r="A1108" s="4"/>
      <c r="B1108" s="6"/>
      <c r="C1108" s="14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</row>
    <row r="1109" spans="1:32" s="17" customFormat="1" ht="12.75">
      <c r="A1109" s="4"/>
      <c r="B1109" s="6"/>
      <c r="C1109" s="14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</row>
    <row r="1110" spans="1:32" s="17" customFormat="1" ht="12.75">
      <c r="A1110" s="4"/>
      <c r="B1110" s="6"/>
      <c r="C1110" s="14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</row>
    <row r="1111" spans="1:32" s="17" customFormat="1" ht="12.75">
      <c r="A1111" s="4"/>
      <c r="B1111" s="6"/>
      <c r="C1111" s="14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</row>
    <row r="1112" spans="1:32" s="17" customFormat="1" ht="12.75">
      <c r="A1112" s="4"/>
      <c r="B1112" s="6"/>
      <c r="C1112" s="14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</row>
    <row r="1113" spans="1:32" s="17" customFormat="1" ht="12.75">
      <c r="A1113" s="4"/>
      <c r="B1113" s="6"/>
      <c r="C1113" s="14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</row>
    <row r="1114" spans="1:32" s="17" customFormat="1" ht="12.75">
      <c r="A1114" s="4"/>
      <c r="B1114" s="6"/>
      <c r="C1114" s="14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</row>
    <row r="1115" spans="1:32" s="17" customFormat="1" ht="12.75">
      <c r="A1115" s="4"/>
      <c r="B1115" s="6"/>
      <c r="C1115" s="14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</row>
    <row r="1116" spans="1:32" s="17" customFormat="1" ht="12.75">
      <c r="A1116" s="4"/>
      <c r="B1116" s="6"/>
      <c r="C1116" s="14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</row>
    <row r="1117" spans="1:32" s="17" customFormat="1" ht="12.75">
      <c r="A1117" s="4"/>
      <c r="B1117" s="6"/>
      <c r="C1117" s="14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</row>
    <row r="1118" spans="1:32" s="17" customFormat="1" ht="12.75">
      <c r="A1118" s="4"/>
      <c r="B1118" s="6"/>
      <c r="C1118" s="14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</row>
    <row r="1119" spans="1:32" s="17" customFormat="1" ht="12.75">
      <c r="A1119" s="4"/>
      <c r="B1119" s="6"/>
      <c r="C1119" s="14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</row>
    <row r="1120" spans="1:32" s="17" customFormat="1" ht="12.75">
      <c r="A1120" s="4"/>
      <c r="B1120" s="6"/>
      <c r="C1120" s="14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</row>
    <row r="1121" spans="1:32" s="17" customFormat="1" ht="12.75">
      <c r="A1121" s="4"/>
      <c r="B1121" s="6"/>
      <c r="C1121" s="14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</row>
    <row r="1122" spans="1:32" s="17" customFormat="1" ht="12.75">
      <c r="A1122" s="4"/>
      <c r="B1122" s="6"/>
      <c r="C1122" s="14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</row>
    <row r="1123" spans="1:32" s="17" customFormat="1" ht="12.75">
      <c r="A1123" s="4"/>
      <c r="B1123" s="6"/>
      <c r="C1123" s="14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</row>
    <row r="1124" spans="1:32" s="17" customFormat="1" ht="12.75">
      <c r="A1124" s="4"/>
      <c r="B1124" s="6"/>
      <c r="C1124" s="14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</row>
    <row r="1125" spans="1:32" s="17" customFormat="1" ht="12.75">
      <c r="A1125" s="4"/>
      <c r="B1125" s="6"/>
      <c r="C1125" s="14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</row>
    <row r="1126" spans="1:32" s="17" customFormat="1" ht="12.75">
      <c r="A1126" s="4"/>
      <c r="B1126" s="6"/>
      <c r="C1126" s="14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</row>
    <row r="1127" spans="1:32" s="17" customFormat="1" ht="12.75">
      <c r="A1127" s="4"/>
      <c r="B1127" s="6"/>
      <c r="C1127" s="14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</row>
    <row r="1128" spans="1:32" s="17" customFormat="1" ht="12.75">
      <c r="A1128" s="4"/>
      <c r="B1128" s="6"/>
      <c r="C1128" s="14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</row>
    <row r="1129" spans="1:32" s="17" customFormat="1" ht="12.75">
      <c r="A1129" s="4"/>
      <c r="B1129" s="6"/>
      <c r="C1129" s="14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</row>
    <row r="1130" spans="1:32" s="17" customFormat="1" ht="12.75">
      <c r="A1130" s="4"/>
      <c r="B1130" s="6"/>
      <c r="C1130" s="14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</row>
    <row r="1131" spans="1:32" s="17" customFormat="1" ht="12.75">
      <c r="A1131" s="4"/>
      <c r="B1131" s="6"/>
      <c r="C1131" s="14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</row>
    <row r="1132" spans="1:32" s="17" customFormat="1" ht="12.75">
      <c r="A1132" s="4"/>
      <c r="B1132" s="6"/>
      <c r="C1132" s="14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</row>
    <row r="1133" spans="1:32" s="17" customFormat="1" ht="12.75">
      <c r="A1133" s="4"/>
      <c r="B1133" s="6"/>
      <c r="C1133" s="14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</row>
    <row r="1134" spans="1:32" s="17" customFormat="1" ht="12.75">
      <c r="A1134" s="4"/>
      <c r="B1134" s="6"/>
      <c r="C1134" s="14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</row>
    <row r="1135" spans="1:32" s="17" customFormat="1" ht="12.75">
      <c r="A1135" s="4"/>
      <c r="B1135" s="6"/>
      <c r="C1135" s="14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</row>
    <row r="1136" spans="1:32" s="17" customFormat="1" ht="12.75">
      <c r="A1136" s="4"/>
      <c r="B1136" s="6"/>
      <c r="C1136" s="14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</row>
    <row r="1137" spans="1:32" s="17" customFormat="1" ht="12.75">
      <c r="A1137" s="4"/>
      <c r="B1137" s="6"/>
      <c r="C1137" s="14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</row>
    <row r="1138" spans="1:32" s="17" customFormat="1" ht="12.75">
      <c r="A1138" s="4"/>
      <c r="B1138" s="6"/>
      <c r="C1138" s="14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</row>
    <row r="1139" spans="1:32" s="17" customFormat="1" ht="12.75">
      <c r="A1139" s="4"/>
      <c r="B1139" s="6"/>
      <c r="C1139" s="14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</row>
    <row r="1140" spans="1:32" s="17" customFormat="1" ht="12.75">
      <c r="A1140" s="4"/>
      <c r="B1140" s="6"/>
      <c r="C1140" s="14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</row>
    <row r="1141" spans="1:32" s="17" customFormat="1" ht="12.75">
      <c r="A1141" s="4"/>
      <c r="B1141" s="6"/>
      <c r="C1141" s="14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</row>
    <row r="1142" spans="1:32" s="17" customFormat="1" ht="12.75">
      <c r="A1142" s="4"/>
      <c r="B1142" s="6"/>
      <c r="C1142" s="14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</row>
    <row r="1143" spans="1:32" s="17" customFormat="1" ht="12.75">
      <c r="A1143" s="4"/>
      <c r="B1143" s="6"/>
      <c r="C1143" s="14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</row>
    <row r="1144" spans="1:32" s="17" customFormat="1" ht="12.75">
      <c r="A1144" s="4"/>
      <c r="B1144" s="6"/>
      <c r="C1144" s="14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</row>
    <row r="1145" spans="1:32" s="17" customFormat="1" ht="12.75">
      <c r="A1145" s="4"/>
      <c r="B1145" s="6"/>
      <c r="C1145" s="14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</row>
    <row r="1146" spans="1:32" s="17" customFormat="1" ht="12.75">
      <c r="A1146" s="4"/>
      <c r="B1146" s="6"/>
      <c r="C1146" s="14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</row>
    <row r="1147" spans="1:32" s="17" customFormat="1" ht="12.75">
      <c r="A1147" s="4"/>
      <c r="B1147" s="6"/>
      <c r="C1147" s="14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</row>
    <row r="1148" spans="1:32" s="17" customFormat="1" ht="12.75">
      <c r="A1148" s="4"/>
      <c r="B1148" s="6"/>
      <c r="C1148" s="14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</row>
    <row r="1149" spans="1:32" s="17" customFormat="1" ht="12.75">
      <c r="A1149" s="4"/>
      <c r="B1149" s="6"/>
      <c r="C1149" s="14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</row>
    <row r="1150" spans="1:32" s="17" customFormat="1" ht="12.75">
      <c r="A1150" s="4"/>
      <c r="B1150" s="6"/>
      <c r="C1150" s="14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</row>
    <row r="1151" spans="1:32" s="17" customFormat="1" ht="12.75">
      <c r="A1151" s="4"/>
      <c r="B1151" s="6"/>
      <c r="C1151" s="14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</row>
    <row r="1152" spans="1:32" s="17" customFormat="1" ht="12.75">
      <c r="A1152" s="4"/>
      <c r="B1152" s="6"/>
      <c r="C1152" s="14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</row>
    <row r="1153" spans="1:32" s="17" customFormat="1" ht="12.75">
      <c r="A1153" s="4"/>
      <c r="B1153" s="6"/>
      <c r="C1153" s="14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</row>
    <row r="1154" spans="1:32" s="17" customFormat="1" ht="12.75">
      <c r="A1154" s="4"/>
      <c r="B1154" s="6"/>
      <c r="C1154" s="14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</row>
    <row r="1155" spans="1:32" s="17" customFormat="1" ht="12.75">
      <c r="A1155" s="4"/>
      <c r="B1155" s="6"/>
      <c r="C1155" s="14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</row>
    <row r="1156" spans="1:32" s="17" customFormat="1" ht="12.75">
      <c r="A1156" s="4"/>
      <c r="B1156" s="6"/>
      <c r="C1156" s="14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</row>
    <row r="1157" spans="1:32" s="17" customFormat="1" ht="12.75">
      <c r="A1157" s="4"/>
      <c r="B1157" s="6"/>
      <c r="C1157" s="14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</row>
    <row r="1158" spans="1:32" s="17" customFormat="1" ht="12.75">
      <c r="A1158" s="4"/>
      <c r="B1158" s="6"/>
      <c r="C1158" s="14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</row>
    <row r="1159" spans="1:32" s="17" customFormat="1" ht="12.75">
      <c r="A1159" s="4"/>
      <c r="B1159" s="6"/>
      <c r="C1159" s="14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</row>
    <row r="1160" spans="1:32" s="17" customFormat="1" ht="12.75">
      <c r="A1160" s="4"/>
      <c r="B1160" s="6"/>
      <c r="C1160" s="14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</row>
    <row r="1161" spans="1:32" s="17" customFormat="1" ht="12.75">
      <c r="A1161" s="4"/>
      <c r="B1161" s="6"/>
      <c r="C1161" s="14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</row>
    <row r="1162" spans="1:32" s="17" customFormat="1" ht="12.75">
      <c r="A1162" s="4"/>
      <c r="B1162" s="6"/>
      <c r="C1162" s="14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</row>
    <row r="1163" spans="1:32" s="17" customFormat="1" ht="12.75">
      <c r="A1163" s="4"/>
      <c r="B1163" s="6"/>
      <c r="C1163" s="14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</row>
    <row r="1164" spans="1:32" s="17" customFormat="1" ht="12.75">
      <c r="A1164" s="4"/>
      <c r="B1164" s="6"/>
      <c r="C1164" s="14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</row>
    <row r="1165" spans="1:32" s="17" customFormat="1" ht="12.75">
      <c r="A1165" s="4"/>
      <c r="B1165" s="6"/>
      <c r="C1165" s="14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</row>
    <row r="1166" spans="1:32" s="17" customFormat="1" ht="12.75">
      <c r="A1166" s="4"/>
      <c r="B1166" s="6"/>
      <c r="C1166" s="14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</row>
    <row r="1167" spans="1:32" s="17" customFormat="1" ht="12.75">
      <c r="A1167" s="4"/>
      <c r="B1167" s="6"/>
      <c r="C1167" s="14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</row>
    <row r="1168" spans="1:32" s="17" customFormat="1" ht="12.75">
      <c r="A1168" s="4"/>
      <c r="B1168" s="6"/>
      <c r="C1168" s="14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</row>
    <row r="1169" spans="1:32" s="17" customFormat="1" ht="12.75">
      <c r="A1169" s="4"/>
      <c r="B1169" s="6"/>
      <c r="C1169" s="14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</row>
    <row r="1170" spans="1:32" s="17" customFormat="1" ht="12.75">
      <c r="A1170" s="4"/>
      <c r="B1170" s="6"/>
      <c r="C1170" s="14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</row>
    <row r="1171" spans="1:32" s="17" customFormat="1" ht="12.75">
      <c r="A1171" s="4"/>
      <c r="B1171" s="6"/>
      <c r="C1171" s="14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</row>
    <row r="1172" spans="1:32" s="17" customFormat="1" ht="12.75">
      <c r="A1172" s="4"/>
      <c r="B1172" s="6"/>
      <c r="C1172" s="14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</row>
    <row r="1173" spans="1:32" s="17" customFormat="1" ht="12.75">
      <c r="A1173" s="4"/>
      <c r="B1173" s="6"/>
      <c r="C1173" s="14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</row>
    <row r="1174" spans="1:32" s="17" customFormat="1" ht="12.75">
      <c r="A1174" s="4"/>
      <c r="B1174" s="6"/>
      <c r="C1174" s="14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</row>
    <row r="1175" spans="1:32" s="17" customFormat="1" ht="12.75">
      <c r="A1175" s="4"/>
      <c r="B1175" s="6"/>
      <c r="C1175" s="14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</row>
    <row r="1176" spans="1:32" s="17" customFormat="1" ht="12.75">
      <c r="A1176" s="4"/>
      <c r="B1176" s="6"/>
      <c r="C1176" s="14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</row>
    <row r="1177" spans="1:32" s="17" customFormat="1" ht="12.75">
      <c r="A1177" s="4"/>
      <c r="B1177" s="6"/>
      <c r="C1177" s="14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</row>
    <row r="1178" spans="1:32" s="17" customFormat="1" ht="12.75">
      <c r="A1178" s="4"/>
      <c r="B1178" s="6"/>
      <c r="C1178" s="14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</row>
    <row r="1179" spans="1:32" s="17" customFormat="1" ht="12.75">
      <c r="A1179" s="4"/>
      <c r="B1179" s="6"/>
      <c r="C1179" s="14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</row>
    <row r="1180" spans="1:32" s="17" customFormat="1" ht="12.75">
      <c r="A1180" s="4"/>
      <c r="B1180" s="6"/>
      <c r="C1180" s="14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</row>
    <row r="1181" spans="1:32" s="17" customFormat="1" ht="12.75">
      <c r="A1181" s="4"/>
      <c r="B1181" s="6"/>
      <c r="C1181" s="14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</row>
    <row r="1182" spans="1:32" s="17" customFormat="1" ht="12.75">
      <c r="A1182" s="4"/>
      <c r="B1182" s="6"/>
      <c r="C1182" s="14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</row>
    <row r="1183" spans="1:32" s="17" customFormat="1" ht="12.75">
      <c r="A1183" s="4"/>
      <c r="B1183" s="6"/>
      <c r="C1183" s="14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</row>
    <row r="1184" spans="1:32" s="17" customFormat="1" ht="12.75">
      <c r="A1184" s="4"/>
      <c r="B1184" s="6"/>
      <c r="C1184" s="14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</row>
    <row r="1185" spans="1:32" s="17" customFormat="1" ht="12.75">
      <c r="A1185" s="4"/>
      <c r="B1185" s="6"/>
      <c r="C1185" s="14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</row>
    <row r="1186" spans="1:32" s="17" customFormat="1" ht="12.75">
      <c r="A1186" s="4"/>
      <c r="B1186" s="6"/>
      <c r="C1186" s="14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</row>
    <row r="1187" spans="1:32" s="17" customFormat="1" ht="12.75">
      <c r="A1187" s="4"/>
      <c r="B1187" s="6"/>
      <c r="C1187" s="14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</row>
    <row r="1188" spans="1:32" s="17" customFormat="1" ht="12.75">
      <c r="A1188" s="4"/>
      <c r="B1188" s="6"/>
      <c r="C1188" s="14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</row>
    <row r="1189" spans="1:32" s="17" customFormat="1" ht="12.75">
      <c r="A1189" s="4"/>
      <c r="B1189" s="6"/>
      <c r="C1189" s="14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</row>
    <row r="1190" spans="1:32" s="17" customFormat="1" ht="12.75">
      <c r="A1190" s="4"/>
      <c r="B1190" s="6"/>
      <c r="C1190" s="14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</row>
    <row r="1191" spans="1:32" s="17" customFormat="1" ht="12.75">
      <c r="A1191" s="4"/>
      <c r="B1191" s="6"/>
      <c r="C1191" s="14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</row>
    <row r="1192" spans="1:32" s="17" customFormat="1" ht="12.75">
      <c r="A1192" s="4"/>
      <c r="B1192" s="6"/>
      <c r="C1192" s="14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</row>
    <row r="1193" spans="1:32" s="17" customFormat="1" ht="12.75">
      <c r="A1193" s="4"/>
      <c r="B1193" s="6"/>
      <c r="C1193" s="14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</row>
    <row r="1194" spans="1:32" s="17" customFormat="1" ht="12.75">
      <c r="A1194" s="4"/>
      <c r="B1194" s="6"/>
      <c r="C1194" s="14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</row>
    <row r="1195" spans="1:32" s="17" customFormat="1" ht="12.75">
      <c r="A1195" s="4"/>
      <c r="B1195" s="6"/>
      <c r="C1195" s="14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</row>
    <row r="1196" spans="1:32" s="17" customFormat="1" ht="12.75">
      <c r="A1196" s="4"/>
      <c r="B1196" s="6"/>
      <c r="C1196" s="14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</row>
    <row r="1197" spans="1:32" s="17" customFormat="1" ht="12.75">
      <c r="A1197" s="4"/>
      <c r="B1197" s="6"/>
      <c r="C1197" s="14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</row>
    <row r="1198" spans="1:32" s="17" customFormat="1" ht="12.75">
      <c r="A1198" s="4"/>
      <c r="B1198" s="6"/>
      <c r="C1198" s="14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</row>
    <row r="1199" spans="1:32" s="17" customFormat="1" ht="12.75">
      <c r="A1199" s="4"/>
      <c r="B1199" s="6"/>
      <c r="C1199" s="14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</row>
    <row r="1200" spans="1:32" s="17" customFormat="1" ht="12.75">
      <c r="A1200" s="4"/>
      <c r="B1200" s="6"/>
      <c r="C1200" s="14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</row>
    <row r="1201" spans="1:32" s="17" customFormat="1" ht="12.75">
      <c r="A1201" s="4"/>
      <c r="B1201" s="6"/>
      <c r="C1201" s="14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</row>
    <row r="1202" spans="1:32" s="17" customFormat="1" ht="12.75">
      <c r="A1202" s="4"/>
      <c r="B1202" s="6"/>
      <c r="C1202" s="14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</row>
    <row r="1203" spans="1:32" s="17" customFormat="1" ht="12.75">
      <c r="A1203" s="4"/>
      <c r="B1203" s="6"/>
      <c r="C1203" s="14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</row>
    <row r="1204" spans="1:32" s="17" customFormat="1" ht="12.75">
      <c r="A1204" s="4"/>
      <c r="B1204" s="6"/>
      <c r="C1204" s="14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</row>
    <row r="1205" spans="1:32" s="17" customFormat="1" ht="12.75">
      <c r="A1205" s="4"/>
      <c r="B1205" s="6"/>
      <c r="C1205" s="14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</row>
    <row r="1206" spans="1:32" s="17" customFormat="1" ht="12.75">
      <c r="A1206" s="4"/>
      <c r="B1206" s="6"/>
      <c r="C1206" s="14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</row>
    <row r="1207" spans="1:32" s="17" customFormat="1" ht="12.75">
      <c r="A1207" s="4"/>
      <c r="B1207" s="6"/>
      <c r="C1207" s="14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</row>
    <row r="1208" spans="1:32" s="17" customFormat="1" ht="12.75">
      <c r="A1208" s="4"/>
      <c r="B1208" s="6"/>
      <c r="C1208" s="14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</row>
    <row r="1209" spans="1:32" s="17" customFormat="1" ht="12.75">
      <c r="A1209" s="4"/>
      <c r="B1209" s="6"/>
      <c r="C1209" s="14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</row>
    <row r="1210" spans="1:32" s="17" customFormat="1" ht="12.75">
      <c r="A1210" s="4"/>
      <c r="B1210" s="6"/>
      <c r="C1210" s="14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</row>
    <row r="1211" spans="1:32" s="17" customFormat="1" ht="12.75">
      <c r="A1211" s="4"/>
      <c r="B1211" s="6"/>
      <c r="C1211" s="14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</row>
    <row r="1212" spans="1:32" s="17" customFormat="1" ht="12.75">
      <c r="A1212" s="4"/>
      <c r="B1212" s="6"/>
      <c r="C1212" s="14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</row>
    <row r="1213" spans="1:32" s="17" customFormat="1" ht="12.75">
      <c r="A1213" s="4"/>
      <c r="B1213" s="6"/>
      <c r="C1213" s="14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</row>
    <row r="1214" spans="1:32" s="17" customFormat="1" ht="12.75">
      <c r="A1214" s="4"/>
      <c r="B1214" s="6"/>
      <c r="C1214" s="14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</row>
    <row r="1215" spans="1:32" s="17" customFormat="1" ht="12.75">
      <c r="A1215" s="4"/>
      <c r="B1215" s="6"/>
      <c r="C1215" s="14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</row>
    <row r="1216" spans="1:32" s="17" customFormat="1" ht="12.75">
      <c r="A1216" s="4"/>
      <c r="B1216" s="6"/>
      <c r="C1216" s="14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</row>
    <row r="1217" spans="1:32" s="17" customFormat="1" ht="12.75">
      <c r="A1217" s="4"/>
      <c r="B1217" s="6"/>
      <c r="C1217" s="14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</row>
    <row r="1218" spans="1:32" s="17" customFormat="1" ht="12.75">
      <c r="A1218" s="4"/>
      <c r="B1218" s="6"/>
      <c r="C1218" s="14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</row>
    <row r="1219" spans="1:32" s="17" customFormat="1" ht="12.75">
      <c r="A1219" s="4"/>
      <c r="B1219" s="6"/>
      <c r="C1219" s="14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</row>
    <row r="1220" spans="1:32" s="17" customFormat="1" ht="12.75">
      <c r="A1220" s="4"/>
      <c r="B1220" s="6"/>
      <c r="C1220" s="14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</row>
    <row r="1221" spans="1:32" s="17" customFormat="1" ht="12.75">
      <c r="A1221" s="4"/>
      <c r="B1221" s="6"/>
      <c r="C1221" s="14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</row>
    <row r="1222" spans="1:32" s="17" customFormat="1" ht="12.75">
      <c r="A1222" s="4"/>
      <c r="B1222" s="6"/>
      <c r="C1222" s="14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</row>
    <row r="1223" spans="1:32" s="17" customFormat="1" ht="12.75">
      <c r="A1223" s="4"/>
      <c r="B1223" s="6"/>
      <c r="C1223" s="14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</row>
    <row r="1224" spans="1:32" s="17" customFormat="1" ht="12.75">
      <c r="A1224" s="4"/>
      <c r="B1224" s="6"/>
      <c r="C1224" s="14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</row>
    <row r="1225" spans="1:32" s="17" customFormat="1" ht="12.75">
      <c r="A1225" s="4"/>
      <c r="B1225" s="6"/>
      <c r="C1225" s="14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</row>
    <row r="1226" spans="1:32" s="17" customFormat="1" ht="12.75">
      <c r="A1226" s="4"/>
      <c r="B1226" s="6"/>
      <c r="C1226" s="14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</row>
    <row r="1227" spans="1:32" s="17" customFormat="1" ht="12.75">
      <c r="A1227" s="4"/>
      <c r="B1227" s="6"/>
      <c r="C1227" s="14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</row>
    <row r="1228" spans="1:32" s="17" customFormat="1" ht="12.75">
      <c r="A1228" s="4"/>
      <c r="B1228" s="6"/>
      <c r="C1228" s="14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</row>
    <row r="1229" spans="1:32" s="17" customFormat="1" ht="12.75">
      <c r="A1229" s="4"/>
      <c r="B1229" s="6"/>
      <c r="C1229" s="14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</row>
    <row r="1230" spans="1:32" s="17" customFormat="1" ht="12.75">
      <c r="A1230" s="4"/>
      <c r="B1230" s="6"/>
      <c r="C1230" s="14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</row>
    <row r="1231" spans="1:32" s="17" customFormat="1" ht="12.75">
      <c r="A1231" s="4"/>
      <c r="B1231" s="6"/>
      <c r="C1231" s="14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</row>
    <row r="1232" spans="1:32" s="17" customFormat="1" ht="12.75">
      <c r="A1232" s="4"/>
      <c r="B1232" s="6"/>
      <c r="C1232" s="14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</row>
    <row r="1233" spans="1:32" s="17" customFormat="1" ht="12.75">
      <c r="A1233" s="4"/>
      <c r="B1233" s="6"/>
      <c r="C1233" s="14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</row>
    <row r="1234" spans="1:32" s="17" customFormat="1" ht="12.75">
      <c r="A1234" s="4"/>
      <c r="B1234" s="6"/>
      <c r="C1234" s="14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</row>
    <row r="1235" spans="1:32" s="17" customFormat="1" ht="12.75">
      <c r="A1235" s="4"/>
      <c r="B1235" s="6"/>
      <c r="C1235" s="14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</row>
    <row r="1236" spans="1:32" s="17" customFormat="1" ht="12.75">
      <c r="A1236" s="4"/>
      <c r="B1236" s="6"/>
      <c r="C1236" s="14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</row>
    <row r="1237" spans="1:32" s="17" customFormat="1" ht="12.75">
      <c r="A1237" s="4"/>
      <c r="B1237" s="6"/>
      <c r="C1237" s="14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</row>
    <row r="1238" spans="1:32" s="17" customFormat="1" ht="12.75">
      <c r="A1238" s="4"/>
      <c r="B1238" s="6"/>
      <c r="C1238" s="14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</row>
    <row r="1239" spans="1:32" s="17" customFormat="1" ht="12.75">
      <c r="A1239" s="4"/>
      <c r="B1239" s="6"/>
      <c r="C1239" s="14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</row>
    <row r="1240" spans="1:32" s="17" customFormat="1" ht="12.75">
      <c r="A1240" s="4"/>
      <c r="B1240" s="6"/>
      <c r="C1240" s="14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</row>
    <row r="1241" spans="1:32" s="17" customFormat="1" ht="12.75">
      <c r="A1241" s="4"/>
      <c r="B1241" s="6"/>
      <c r="C1241" s="14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</row>
    <row r="1242" spans="1:32" s="17" customFormat="1" ht="12.75">
      <c r="A1242" s="4"/>
      <c r="B1242" s="6"/>
      <c r="C1242" s="14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</row>
    <row r="1243" spans="1:32" s="17" customFormat="1" ht="12.75">
      <c r="A1243" s="4"/>
      <c r="B1243" s="6"/>
      <c r="C1243" s="14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</row>
    <row r="1244" spans="1:32" s="17" customFormat="1" ht="12.75">
      <c r="A1244" s="4"/>
      <c r="B1244" s="6"/>
      <c r="C1244" s="14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</row>
    <row r="1245" spans="1:32" s="17" customFormat="1" ht="12.75">
      <c r="A1245" s="4"/>
      <c r="B1245" s="6"/>
      <c r="C1245" s="14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</row>
    <row r="1246" spans="1:32" s="17" customFormat="1" ht="12.75">
      <c r="A1246" s="4"/>
      <c r="B1246" s="6"/>
      <c r="C1246" s="14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</row>
    <row r="1247" spans="1:32" s="17" customFormat="1" ht="12.75">
      <c r="A1247" s="4"/>
      <c r="B1247" s="6"/>
      <c r="C1247" s="14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</row>
    <row r="1248" spans="1:32" s="17" customFormat="1" ht="12.75">
      <c r="A1248" s="4"/>
      <c r="B1248" s="6"/>
      <c r="C1248" s="14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</row>
    <row r="1249" spans="1:32" s="17" customFormat="1" ht="12.75">
      <c r="A1249" s="4"/>
      <c r="B1249" s="6"/>
      <c r="C1249" s="14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</row>
    <row r="1250" spans="1:32" s="17" customFormat="1" ht="12.75">
      <c r="A1250" s="4"/>
      <c r="B1250" s="6"/>
      <c r="C1250" s="14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</row>
    <row r="1251" spans="1:32" s="17" customFormat="1" ht="12.75">
      <c r="A1251" s="4"/>
      <c r="B1251" s="6"/>
      <c r="C1251" s="14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</row>
    <row r="1252" spans="1:32" s="17" customFormat="1" ht="12.75">
      <c r="A1252" s="4"/>
      <c r="B1252" s="6"/>
      <c r="C1252" s="14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</row>
    <row r="1253" spans="1:32" s="17" customFormat="1" ht="12.75">
      <c r="A1253" s="4"/>
      <c r="B1253" s="6"/>
      <c r="C1253" s="14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</row>
    <row r="1254" spans="1:32" s="17" customFormat="1" ht="12.75">
      <c r="A1254" s="4"/>
      <c r="B1254" s="6"/>
      <c r="C1254" s="14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</row>
    <row r="1255" spans="1:32" s="17" customFormat="1" ht="12.75">
      <c r="A1255" s="4"/>
      <c r="B1255" s="6"/>
      <c r="C1255" s="14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</row>
    <row r="1256" spans="1:32" s="17" customFormat="1" ht="12.75">
      <c r="A1256" s="4"/>
      <c r="B1256" s="6"/>
      <c r="C1256" s="14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</row>
    <row r="1257" spans="1:32" s="17" customFormat="1" ht="12.75">
      <c r="A1257" s="4"/>
      <c r="B1257" s="6"/>
      <c r="C1257" s="14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</row>
    <row r="1258" spans="1:32" s="17" customFormat="1" ht="12.75">
      <c r="A1258" s="4"/>
      <c r="B1258" s="6"/>
      <c r="C1258" s="14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</row>
    <row r="1259" spans="1:32" s="17" customFormat="1" ht="12.75">
      <c r="A1259" s="4"/>
      <c r="B1259" s="6"/>
      <c r="C1259" s="14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</row>
    <row r="1260" spans="1:32" s="17" customFormat="1" ht="12.75">
      <c r="A1260" s="4"/>
      <c r="B1260" s="6"/>
      <c r="C1260" s="14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</row>
  </sheetData>
  <mergeCells count="29">
    <mergeCell ref="C4:AE4"/>
    <mergeCell ref="C3:AE3"/>
    <mergeCell ref="AC6:AC7"/>
    <mergeCell ref="U6:U7"/>
    <mergeCell ref="AD6:AD7"/>
    <mergeCell ref="AE6:AE7"/>
    <mergeCell ref="V6:V7"/>
    <mergeCell ref="W6:W7"/>
    <mergeCell ref="X6:X7"/>
    <mergeCell ref="Y6:Y7"/>
    <mergeCell ref="Z6:Z7"/>
    <mergeCell ref="AA6:AA7"/>
    <mergeCell ref="AB6:AB7"/>
    <mergeCell ref="Q6:Q7"/>
    <mergeCell ref="R6:R7"/>
    <mergeCell ref="S6:S7"/>
    <mergeCell ref="T6:T7"/>
    <mergeCell ref="A11:A14"/>
    <mergeCell ref="C6:C7"/>
    <mergeCell ref="N6:N7"/>
    <mergeCell ref="D6:D7"/>
    <mergeCell ref="H6:M6"/>
    <mergeCell ref="E6:E7"/>
    <mergeCell ref="F6:F7"/>
    <mergeCell ref="G6:G7"/>
    <mergeCell ref="P6:P7"/>
    <mergeCell ref="C31:D31"/>
    <mergeCell ref="C33:D33"/>
    <mergeCell ref="O6:O7"/>
  </mergeCells>
  <printOptions/>
  <pageMargins left="0.66" right="0.69" top="0.4724409448818898" bottom="0.38" header="0.3937007874015748" footer="0.43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"/>
  <sheetViews>
    <sheetView workbookViewId="0" topLeftCell="A1">
      <selection activeCell="A2" sqref="A2:I3"/>
    </sheetView>
  </sheetViews>
  <sheetFormatPr defaultColWidth="9.00390625" defaultRowHeight="12.75"/>
  <sheetData>
    <row r="2" spans="1:9" ht="78.75">
      <c r="A2" s="10" t="s">
        <v>1</v>
      </c>
      <c r="B2" s="3" t="s">
        <v>2</v>
      </c>
      <c r="C2" s="8">
        <v>84016</v>
      </c>
      <c r="D2" s="8"/>
      <c r="E2" s="8">
        <v>84016</v>
      </c>
      <c r="F2" s="8">
        <v>14021</v>
      </c>
      <c r="G2" s="8"/>
      <c r="H2" s="8"/>
      <c r="I2" s="8">
        <f>SUM(E2:H2)</f>
        <v>98037</v>
      </c>
    </row>
    <row r="3" spans="1:9" ht="22.5">
      <c r="A3" s="10" t="s">
        <v>1</v>
      </c>
      <c r="B3" s="3" t="s">
        <v>3</v>
      </c>
      <c r="C3" s="7">
        <v>165003</v>
      </c>
      <c r="D3" s="7"/>
      <c r="E3" s="7">
        <v>51963</v>
      </c>
      <c r="F3" s="7">
        <v>113040</v>
      </c>
      <c r="G3" s="7"/>
      <c r="H3" s="7"/>
      <c r="I3" s="7">
        <f>SUM(E3:H3)</f>
        <v>165003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Jeney Tibor</dc:creator>
  <cp:keywords/>
  <dc:description/>
  <cp:lastModifiedBy>PMH</cp:lastModifiedBy>
  <cp:lastPrinted>2013-08-13T08:24:23Z</cp:lastPrinted>
  <dcterms:created xsi:type="dcterms:W3CDTF">2005-02-10T09:16:46Z</dcterms:created>
  <dcterms:modified xsi:type="dcterms:W3CDTF">2013-08-13T08:24:52Z</dcterms:modified>
  <cp:category/>
  <cp:version/>
  <cp:contentType/>
  <cp:contentStatus/>
</cp:coreProperties>
</file>