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Maradvány" sheetId="1" r:id="rId1"/>
  </sheets>
  <definedNames>
    <definedName name="_xlnm.Print_Area" localSheetId="0">'Maradvány'!$A$1:$H$26</definedName>
  </definedNames>
  <calcPr fullCalcOnLoad="1"/>
</workbook>
</file>

<file path=xl/sharedStrings.xml><?xml version="1.0" encoding="utf-8"?>
<sst xmlns="http://schemas.openxmlformats.org/spreadsheetml/2006/main" count="52" uniqueCount="52">
  <si>
    <t>Az önkormányzat 2017. évi maradványa intézményenként (Ft)</t>
  </si>
  <si>
    <t>Bölcsőde</t>
  </si>
  <si>
    <t>Könyvtár</t>
  </si>
  <si>
    <t>Zengő Óvoda</t>
  </si>
  <si>
    <t>Polgármesteri Hivatal</t>
  </si>
  <si>
    <t>Önkormányzat</t>
  </si>
  <si>
    <t>Összesen</t>
  </si>
  <si>
    <t>01.</t>
  </si>
  <si>
    <t>Alaptevékenység költségvetési bevételei</t>
  </si>
  <si>
    <t>02.</t>
  </si>
  <si>
    <t>Alaptevékenység költségvetési kiadásai</t>
  </si>
  <si>
    <t>I.</t>
  </si>
  <si>
    <t>Alaptevékenység költségvetési egyenlege (01.-02.)</t>
  </si>
  <si>
    <t>03.</t>
  </si>
  <si>
    <t>Alaptevékenység finanszírozási bevételei</t>
  </si>
  <si>
    <t>04.</t>
  </si>
  <si>
    <t>Alaptevékenység finanszírozási kiadásai</t>
  </si>
  <si>
    <t>II.</t>
  </si>
  <si>
    <t>Alaptevékenység finanszírozási egyenlege (03.-04.)</t>
  </si>
  <si>
    <t>A)</t>
  </si>
  <si>
    <t>Alaptevékenység maradványa (I.+/-II.)</t>
  </si>
  <si>
    <t>05.</t>
  </si>
  <si>
    <t>Vállalkozási tevékenység költségvetési bevételei</t>
  </si>
  <si>
    <t>06.</t>
  </si>
  <si>
    <t>Vállalkozási tevékenység költségvetési kiadásai</t>
  </si>
  <si>
    <t>III.</t>
  </si>
  <si>
    <t>Vállalkozási tevékenység költségvetési egyenlege (05.-06.)</t>
  </si>
  <si>
    <t>07.</t>
  </si>
  <si>
    <t>Vállalkozási tevékenység finanszírozási bevételei</t>
  </si>
  <si>
    <t>08.</t>
  </si>
  <si>
    <t>Vállalkozási tevékenység finanszírozási kiadásai</t>
  </si>
  <si>
    <t>IV.</t>
  </si>
  <si>
    <t>Vállalkozási tevékenység finanszírozási egyenlege (07.-08.)</t>
  </si>
  <si>
    <t>B)</t>
  </si>
  <si>
    <t>Vállalkozási tevékenység maradványa (III.+/-IV.)</t>
  </si>
  <si>
    <t>C)</t>
  </si>
  <si>
    <t>Összes maradvány (A+B)</t>
  </si>
  <si>
    <t>D)</t>
  </si>
  <si>
    <t>Alaptevékenység kötelezettségvállalással terhelt maradványa</t>
  </si>
  <si>
    <t>E)</t>
  </si>
  <si>
    <t>Alaptevékenység szabad maradványa (A-D)</t>
  </si>
  <si>
    <t>F)</t>
  </si>
  <si>
    <t>Vállalkozási tevékenységet terhelő befizetési kötelezettség (B*0,1)</t>
  </si>
  <si>
    <t>G)</t>
  </si>
  <si>
    <t>Vállalkozási tevékenység felhasználható maradványa (B-F)</t>
  </si>
  <si>
    <t>Jóváhagyott maradvány</t>
  </si>
  <si>
    <t>OEP</t>
  </si>
  <si>
    <t>Körny.v.alap</t>
  </si>
  <si>
    <t>TOP</t>
  </si>
  <si>
    <t>megel.</t>
  </si>
  <si>
    <t>Start mg.</t>
  </si>
  <si>
    <t>túlfizetések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</si>
</sst>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3" fontId="0" fillId="0" borderId="10" xfId="0" applyNumberFormat="1" applyBorder="1" applyAlignment="1">
      <alignment/>
    </xf>
    <xf numFmtId="0" fontId="16" fillId="0" borderId="10" xfId="0" applyFont="1" applyBorder="1" applyAlignment="1">
      <alignment/>
    </xf>
    <xf numFmtId="3" fontId="1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6" fillId="0" borderId="10" xfId="0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3"/>
  <sheetViews>
    <sheetView tabSelected="1" workbookViewId="0" topLeftCell="A1">
      <selection activeCell="H25" sqref="H25"/>
    </sheetView>
  </sheetViews>
  <sheetFormatPr defaultColWidth="9.140625" defaultRowHeight="15"/>
  <cols>
    <col min="2" max="2" width="60.8515625" style="0" customWidth="1"/>
    <col min="3" max="3" width="12.421875" style="0" customWidth="1"/>
    <col min="4" max="4" width="11.8515625" style="0" customWidth="1"/>
    <col min="5" max="5" width="11.57421875" style="0" customWidth="1"/>
    <col min="6" max="6" width="14.140625" style="0" customWidth="1"/>
    <col min="7" max="7" width="14.00390625" style="0" customWidth="1"/>
    <col min="8" max="8" width="14.7109375" style="0" customWidth="1"/>
  </cols>
  <sheetData>
    <row r="3" ht="15">
      <c r="D3" s="1" t="s">
        <v>0</v>
      </c>
    </row>
    <row r="4" ht="15">
      <c r="H4" s="2"/>
    </row>
    <row r="5" spans="1:8" ht="30">
      <c r="A5" s="3"/>
      <c r="B5" s="3"/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5" t="s">
        <v>6</v>
      </c>
    </row>
    <row r="6" spans="1:8" ht="15">
      <c r="A6" s="3" t="s">
        <v>7</v>
      </c>
      <c r="B6" s="3" t="s">
        <v>8</v>
      </c>
      <c r="C6" s="6">
        <v>1700187</v>
      </c>
      <c r="D6" s="6">
        <v>2262909</v>
      </c>
      <c r="E6" s="6">
        <v>14165180</v>
      </c>
      <c r="F6" s="6">
        <v>14247359</v>
      </c>
      <c r="G6" s="6">
        <v>3628606254</v>
      </c>
      <c r="H6" s="6">
        <f>SUM(C6:G6)</f>
        <v>3660981889</v>
      </c>
    </row>
    <row r="7" spans="1:8" ht="15">
      <c r="A7" s="3" t="s">
        <v>9</v>
      </c>
      <c r="B7" s="3" t="s">
        <v>10</v>
      </c>
      <c r="C7" s="6">
        <v>30399794</v>
      </c>
      <c r="D7" s="6">
        <v>26669464</v>
      </c>
      <c r="E7" s="6">
        <v>337475745</v>
      </c>
      <c r="F7" s="6">
        <v>208184365</v>
      </c>
      <c r="G7" s="6">
        <v>989134866</v>
      </c>
      <c r="H7" s="6">
        <f aca="true" t="shared" si="0" ref="H7:H24">SUM(C7:G7)</f>
        <v>1591864234</v>
      </c>
    </row>
    <row r="8" spans="1:8" ht="15">
      <c r="A8" s="7" t="s">
        <v>11</v>
      </c>
      <c r="B8" s="7" t="s">
        <v>12</v>
      </c>
      <c r="C8" s="8">
        <f>SUM(C6-C7)</f>
        <v>-28699607</v>
      </c>
      <c r="D8" s="8">
        <f>SUM(D6-D7)</f>
        <v>-24406555</v>
      </c>
      <c r="E8" s="8">
        <f>SUM(E6-E7)</f>
        <v>-323310565</v>
      </c>
      <c r="F8" s="8">
        <f>SUM(F6-F7)</f>
        <v>-193937006</v>
      </c>
      <c r="G8" s="8">
        <f>SUM(G6-G7)</f>
        <v>2639471388</v>
      </c>
      <c r="H8" s="8">
        <f t="shared" si="0"/>
        <v>2069117655</v>
      </c>
    </row>
    <row r="9" spans="1:8" ht="15">
      <c r="A9" s="3" t="s">
        <v>13</v>
      </c>
      <c r="B9" s="3" t="s">
        <v>14</v>
      </c>
      <c r="C9" s="6">
        <v>28707545</v>
      </c>
      <c r="D9" s="6">
        <v>24716666</v>
      </c>
      <c r="E9" s="6">
        <v>323377347</v>
      </c>
      <c r="F9" s="6">
        <v>195706887</v>
      </c>
      <c r="G9" s="6">
        <v>263321131</v>
      </c>
      <c r="H9" s="6">
        <f t="shared" si="0"/>
        <v>835829576</v>
      </c>
    </row>
    <row r="10" spans="1:8" ht="15">
      <c r="A10" s="3" t="s">
        <v>15</v>
      </c>
      <c r="B10" s="3" t="s">
        <v>16</v>
      </c>
      <c r="C10" s="6">
        <v>0</v>
      </c>
      <c r="D10" s="6">
        <v>0</v>
      </c>
      <c r="E10" s="6">
        <v>0</v>
      </c>
      <c r="F10" s="6">
        <v>0</v>
      </c>
      <c r="G10" s="6">
        <v>610761293</v>
      </c>
      <c r="H10" s="6">
        <f t="shared" si="0"/>
        <v>610761293</v>
      </c>
    </row>
    <row r="11" spans="1:8" ht="15">
      <c r="A11" s="7" t="s">
        <v>17</v>
      </c>
      <c r="B11" s="7" t="s">
        <v>18</v>
      </c>
      <c r="C11" s="8">
        <f>SUM(C9-C10)</f>
        <v>28707545</v>
      </c>
      <c r="D11" s="8">
        <f>SUM(D9-D10)</f>
        <v>24716666</v>
      </c>
      <c r="E11" s="8">
        <f>SUM(E9-E10)</f>
        <v>323377347</v>
      </c>
      <c r="F11" s="8">
        <f>SUM(F9-F10)</f>
        <v>195706887</v>
      </c>
      <c r="G11" s="8">
        <f>SUM(G9-G10)</f>
        <v>-347440162</v>
      </c>
      <c r="H11" s="8">
        <f t="shared" si="0"/>
        <v>225068283</v>
      </c>
    </row>
    <row r="12" spans="1:8" ht="15">
      <c r="A12" s="7" t="s">
        <v>19</v>
      </c>
      <c r="B12" s="7" t="s">
        <v>20</v>
      </c>
      <c r="C12" s="8">
        <f>SUM(C11,C8)</f>
        <v>7938</v>
      </c>
      <c r="D12" s="8">
        <f>SUM(D11,D8)</f>
        <v>310111</v>
      </c>
      <c r="E12" s="8">
        <f>SUM(E11,E8)</f>
        <v>66782</v>
      </c>
      <c r="F12" s="8">
        <f>SUM(F11,F8)</f>
        <v>1769881</v>
      </c>
      <c r="G12" s="8">
        <f>SUM(G11,G8)</f>
        <v>2292031226</v>
      </c>
      <c r="H12" s="8">
        <f t="shared" si="0"/>
        <v>2294185938</v>
      </c>
    </row>
    <row r="13" spans="1:8" ht="15">
      <c r="A13" s="9" t="s">
        <v>21</v>
      </c>
      <c r="B13" s="9" t="s">
        <v>22</v>
      </c>
      <c r="C13" s="6"/>
      <c r="D13" s="6"/>
      <c r="E13" s="6"/>
      <c r="F13" s="6"/>
      <c r="G13" s="6"/>
      <c r="H13" s="6">
        <f t="shared" si="0"/>
        <v>0</v>
      </c>
    </row>
    <row r="14" spans="1:8" ht="15">
      <c r="A14" s="9" t="s">
        <v>23</v>
      </c>
      <c r="B14" s="9" t="s">
        <v>24</v>
      </c>
      <c r="C14" s="6"/>
      <c r="D14" s="6"/>
      <c r="E14" s="6"/>
      <c r="F14" s="6"/>
      <c r="G14" s="6"/>
      <c r="H14" s="6">
        <f t="shared" si="0"/>
        <v>0</v>
      </c>
    </row>
    <row r="15" spans="1:8" ht="15">
      <c r="A15" s="7" t="s">
        <v>25</v>
      </c>
      <c r="B15" s="7" t="s">
        <v>26</v>
      </c>
      <c r="C15" s="6"/>
      <c r="D15" s="6"/>
      <c r="E15" s="6"/>
      <c r="F15" s="6"/>
      <c r="G15" s="6"/>
      <c r="H15" s="6">
        <f t="shared" si="0"/>
        <v>0</v>
      </c>
    </row>
    <row r="16" spans="1:8" ht="15">
      <c r="A16" s="9" t="s">
        <v>27</v>
      </c>
      <c r="B16" s="9" t="s">
        <v>28</v>
      </c>
      <c r="C16" s="6"/>
      <c r="D16" s="6"/>
      <c r="E16" s="6"/>
      <c r="F16" s="6"/>
      <c r="G16" s="6"/>
      <c r="H16" s="6">
        <f t="shared" si="0"/>
        <v>0</v>
      </c>
    </row>
    <row r="17" spans="1:8" ht="15">
      <c r="A17" s="9" t="s">
        <v>29</v>
      </c>
      <c r="B17" s="9" t="s">
        <v>30</v>
      </c>
      <c r="C17" s="6"/>
      <c r="D17" s="6"/>
      <c r="E17" s="6"/>
      <c r="F17" s="6"/>
      <c r="G17" s="6"/>
      <c r="H17" s="6">
        <f t="shared" si="0"/>
        <v>0</v>
      </c>
    </row>
    <row r="18" spans="1:8" ht="15">
      <c r="A18" s="7" t="s">
        <v>31</v>
      </c>
      <c r="B18" s="7" t="s">
        <v>32</v>
      </c>
      <c r="C18" s="6"/>
      <c r="D18" s="6"/>
      <c r="E18" s="6"/>
      <c r="F18" s="6"/>
      <c r="G18" s="6"/>
      <c r="H18" s="6">
        <f t="shared" si="0"/>
        <v>0</v>
      </c>
    </row>
    <row r="19" spans="1:8" ht="15">
      <c r="A19" s="7" t="s">
        <v>33</v>
      </c>
      <c r="B19" s="7" t="s">
        <v>34</v>
      </c>
      <c r="C19" s="6"/>
      <c r="D19" s="6"/>
      <c r="E19" s="6"/>
      <c r="F19" s="6"/>
      <c r="G19" s="6"/>
      <c r="H19" s="6">
        <f t="shared" si="0"/>
        <v>0</v>
      </c>
    </row>
    <row r="20" spans="1:8" ht="15">
      <c r="A20" s="7" t="s">
        <v>35</v>
      </c>
      <c r="B20" s="7" t="s">
        <v>36</v>
      </c>
      <c r="C20" s="8">
        <f>SUM(C12+C19)</f>
        <v>7938</v>
      </c>
      <c r="D20" s="8">
        <f>SUM(D12+D19)</f>
        <v>310111</v>
      </c>
      <c r="E20" s="8">
        <f>SUM(E12+E19)</f>
        <v>66782</v>
      </c>
      <c r="F20" s="8">
        <f>SUM(F12+F19)</f>
        <v>1769881</v>
      </c>
      <c r="G20" s="8">
        <f>SUM(G12+G19)</f>
        <v>2292031226</v>
      </c>
      <c r="H20" s="8">
        <f t="shared" si="0"/>
        <v>2294185938</v>
      </c>
    </row>
    <row r="21" spans="1:8" ht="15">
      <c r="A21" s="9" t="s">
        <v>37</v>
      </c>
      <c r="B21" s="9" t="s">
        <v>38</v>
      </c>
      <c r="C21" s="6">
        <v>0</v>
      </c>
      <c r="D21" s="6">
        <v>0</v>
      </c>
      <c r="E21" s="6">
        <v>0</v>
      </c>
      <c r="F21" s="6">
        <v>0</v>
      </c>
      <c r="G21" s="6">
        <v>2033923290</v>
      </c>
      <c r="H21" s="6">
        <f t="shared" si="0"/>
        <v>2033923290</v>
      </c>
    </row>
    <row r="22" spans="1:8" ht="15">
      <c r="A22" s="9" t="s">
        <v>39</v>
      </c>
      <c r="B22" s="9" t="s">
        <v>40</v>
      </c>
      <c r="C22" s="6">
        <f aca="true" t="shared" si="1" ref="C22:H22">SUM(C12-C21)</f>
        <v>7938</v>
      </c>
      <c r="D22" s="6">
        <f t="shared" si="1"/>
        <v>310111</v>
      </c>
      <c r="E22" s="6">
        <f t="shared" si="1"/>
        <v>66782</v>
      </c>
      <c r="F22" s="6">
        <f t="shared" si="1"/>
        <v>1769881</v>
      </c>
      <c r="G22" s="6">
        <f t="shared" si="1"/>
        <v>258107936</v>
      </c>
      <c r="H22" s="6">
        <f t="shared" si="1"/>
        <v>260262648</v>
      </c>
    </row>
    <row r="23" spans="1:8" ht="15">
      <c r="A23" s="9" t="s">
        <v>41</v>
      </c>
      <c r="B23" s="9" t="s">
        <v>42</v>
      </c>
      <c r="C23" s="6"/>
      <c r="D23" s="6"/>
      <c r="E23" s="6"/>
      <c r="F23" s="6"/>
      <c r="G23" s="6"/>
      <c r="H23" s="6">
        <f t="shared" si="0"/>
        <v>0</v>
      </c>
    </row>
    <row r="24" spans="1:8" ht="15">
      <c r="A24" s="9" t="s">
        <v>43</v>
      </c>
      <c r="B24" s="9" t="s">
        <v>44</v>
      </c>
      <c r="C24" s="6"/>
      <c r="D24" s="6"/>
      <c r="E24" s="6"/>
      <c r="F24" s="6"/>
      <c r="G24" s="6"/>
      <c r="H24" s="6">
        <f t="shared" si="0"/>
        <v>0</v>
      </c>
    </row>
    <row r="25" spans="1:8" ht="15">
      <c r="A25" s="3"/>
      <c r="B25" s="10" t="s">
        <v>45</v>
      </c>
      <c r="C25" s="8">
        <v>7938</v>
      </c>
      <c r="D25" s="8">
        <v>310111</v>
      </c>
      <c r="E25" s="8">
        <v>66782</v>
      </c>
      <c r="F25" s="8">
        <v>1769881</v>
      </c>
      <c r="G25" s="8">
        <v>2292031226</v>
      </c>
      <c r="H25" s="11">
        <f>SUM(C25:G25)</f>
        <v>2294185938</v>
      </c>
    </row>
    <row r="27" spans="7:8" ht="15">
      <c r="G27" s="12">
        <v>22969871</v>
      </c>
      <c r="H27" t="s">
        <v>46</v>
      </c>
    </row>
    <row r="28" spans="7:8" ht="15">
      <c r="G28" s="12">
        <v>1699344</v>
      </c>
      <c r="H28" t="s">
        <v>47</v>
      </c>
    </row>
    <row r="29" spans="7:8" ht="15">
      <c r="G29" s="12">
        <v>16186000</v>
      </c>
      <c r="H29" t="s">
        <v>48</v>
      </c>
    </row>
    <row r="30" spans="7:8" ht="15">
      <c r="G30" s="12">
        <v>29187487</v>
      </c>
      <c r="H30" t="s">
        <v>49</v>
      </c>
    </row>
    <row r="31" spans="7:8" ht="15">
      <c r="G31" s="13">
        <v>2429646</v>
      </c>
      <c r="H31" t="s">
        <v>50</v>
      </c>
    </row>
    <row r="32" spans="7:8" ht="15">
      <c r="G32" s="14">
        <v>18562933</v>
      </c>
      <c r="H32" t="s">
        <v>51</v>
      </c>
    </row>
    <row r="33" ht="15">
      <c r="G33" s="12">
        <f>SUM(G27:G32)</f>
        <v>91035281</v>
      </c>
    </row>
  </sheetData>
  <printOptions/>
  <pageMargins left="0.75" right="0.75" top="1" bottom="1" header="0.5" footer="0.5"/>
  <pageSetup horizontalDpi="600" verticalDpi="600" orientation="landscape" paperSize="9" scale="86" r:id="rId1"/>
  <headerFooter alignWithMargins="0">
    <oddHeader>&amp;R1/14. melléklet a   9/2018.(V. 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2018-05-31T12:23:32Z</dcterms:created>
  <dcterms:modified xsi:type="dcterms:W3CDTF">2018-05-31T12:23:38Z</dcterms:modified>
  <cp:category/>
  <cp:version/>
  <cp:contentType/>
  <cp:contentStatus/>
</cp:coreProperties>
</file>