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<sst xmlns="http://schemas.openxmlformats.org/spreadsheetml/2006/main" count="102" uniqueCount="77">
  <si>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</si>
  <si>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</si>
  <si>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</si>
  <si>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</si>
  <si>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</si>
  <si>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</si>
  <si>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</si>
  <si>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</si>
  <si>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</si>
  <si>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</si>
  <si>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</si>
  <si>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</si>
  <si>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</si>
  <si>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</si>
  <si>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</si>
  <si>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</si>
  <si>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</si>
  <si>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</si>
  <si>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</si>
  <si>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</si>
  <si>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</si>
  <si>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</si>
  <si>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</si>
  <si>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</si>
  <si>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</si>
  <si>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</si>
  <si>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</si>
  <si>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</si>
  <si>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</si>
  <si>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</si>
  <si>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</si>
  <si>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</si>
  <si>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</si>
  <si>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</si>
  <si>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</si>
  <si>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</si>
  <si>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</si>
  <si>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</si>
  <si>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</si>
  <si>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</si>
  <si>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</si>
  <si>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</si>
  <si>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</si>
  <si>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</si>
  <si>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</si>
  <si>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</si>
  <si>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</si>
  <si>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</si>
  <si>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</si>
  <si>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</si>
  <si>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</si>
  <si>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</si>
  <si>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</si>
  <si>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</si>
  <si>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</si>
  <si>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</si>
  <si>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</si>
  <si>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</si>
  <si>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</si>
  <si>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</si>
  <si>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</si>
  <si>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</si>
  <si>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</si>
  <si>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</si>
  <si>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</si>
  <si>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</si>
  <si>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</si>
  <si>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</si>
  <si>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</si>
  <si>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</si>
  <si>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</si>
  <si>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2017. évi előirányzat</t>
  </si>
  <si>
    <t>Módosított előirányzat</t>
  </si>
  <si>
    <t>C</t>
  </si>
  <si>
    <t>forintban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</si>
  <si>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1/2017. (II.16.)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</si>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</sst>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9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Arial CE"/>
      <family val="0"/>
    </font>
    <font>
      <b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2" xfId="0" applyNumberForma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2" fillId="0" borderId="11" xfId="0" applyNumberFormat="1" applyFon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21" xfId="0" applyNumberForma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3" xfId="0" applyNumberFormat="1" applyFont="1" applyFill="1" applyBorder="1" applyAlignment="1">
      <alignment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2" fillId="0" borderId="17" xfId="0" applyNumberFormat="1" applyFont="1" applyFill="1" applyBorder="1" applyAlignment="1">
      <alignment vertical="center" wrapText="1"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172" fontId="6" fillId="0" borderId="25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Fill="1" applyBorder="1" applyAlignment="1" applyProtection="1">
      <alignment vertical="center" wrapText="1"/>
      <protection locked="0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28" xfId="0" applyNumberFormat="1" applyFont="1" applyFill="1" applyBorder="1" applyAlignment="1" applyProtection="1">
      <alignment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1" fillId="0" borderId="25" xfId="0" applyNumberFormat="1" applyFont="1" applyFill="1" applyBorder="1" applyAlignment="1">
      <alignment vertical="center" wrapText="1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vertical="center" wrapText="1"/>
      <protection/>
    </xf>
    <xf numFmtId="172" fontId="4" fillId="0" borderId="21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3" xfId="0" applyNumberFormat="1" applyFill="1" applyBorder="1" applyAlignment="1">
      <alignment vertical="center" wrapText="1"/>
    </xf>
    <xf numFmtId="172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30" xfId="0" applyNumberFormat="1" applyFont="1" applyFill="1" applyBorder="1" applyAlignment="1">
      <alignment vertical="center" wrapText="1"/>
    </xf>
    <xf numFmtId="0" fontId="4" fillId="0" borderId="31" xfId="54" applyFont="1" applyFill="1" applyBorder="1" applyAlignment="1" applyProtection="1">
      <alignment horizontal="center" vertical="center" wrapText="1"/>
      <protection/>
    </xf>
    <xf numFmtId="172" fontId="9" fillId="0" borderId="26" xfId="0" applyNumberFormat="1" applyFont="1" applyFill="1" applyBorder="1" applyAlignment="1" applyProtection="1">
      <alignment vertical="center" wrapText="1"/>
      <protection locked="0"/>
    </xf>
    <xf numFmtId="172" fontId="9" fillId="0" borderId="27" xfId="0" applyNumberFormat="1" applyFont="1" applyFill="1" applyBorder="1" applyAlignment="1" applyProtection="1">
      <alignment vertical="center" wrapText="1"/>
      <protection locked="0"/>
    </xf>
    <xf numFmtId="172" fontId="2" fillId="0" borderId="25" xfId="0" applyNumberFormat="1" applyFont="1" applyFill="1" applyBorder="1" applyAlignment="1" applyProtection="1">
      <alignment vertical="center" wrapText="1"/>
      <protection/>
    </xf>
    <xf numFmtId="172" fontId="9" fillId="0" borderId="28" xfId="0" applyNumberFormat="1" applyFont="1" applyFill="1" applyBorder="1" applyAlignment="1" applyProtection="1">
      <alignment vertical="center" wrapText="1"/>
      <protection locked="0"/>
    </xf>
    <xf numFmtId="172" fontId="9" fillId="0" borderId="32" xfId="0" applyNumberFormat="1" applyFont="1" applyFill="1" applyBorder="1" applyAlignment="1" applyProtection="1">
      <alignment vertical="center" wrapText="1"/>
      <protection locked="0"/>
    </xf>
    <xf numFmtId="172" fontId="9" fillId="0" borderId="25" xfId="0" applyNumberFormat="1" applyFont="1" applyFill="1" applyBorder="1" applyAlignment="1" applyProtection="1">
      <alignment vertical="center" wrapText="1"/>
      <protection/>
    </xf>
    <xf numFmtId="172" fontId="4" fillId="0" borderId="21" xfId="0" applyNumberFormat="1" applyFont="1" applyFill="1" applyBorder="1" applyAlignment="1">
      <alignment horizontal="centerContinuous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2" fillId="0" borderId="33" xfId="0" applyNumberFormat="1" applyFont="1" applyFill="1" applyBorder="1" applyAlignment="1" applyProtection="1">
      <alignment vertical="center" wrapText="1"/>
      <protection/>
    </xf>
    <xf numFmtId="172" fontId="9" fillId="0" borderId="33" xfId="0" applyNumberFormat="1" applyFont="1" applyFill="1" applyBorder="1" applyAlignment="1" applyProtection="1">
      <alignment vertical="center" wrapText="1"/>
      <protection/>
    </xf>
    <xf numFmtId="172" fontId="2" fillId="0" borderId="11" xfId="0" applyNumberFormat="1" applyFont="1" applyFill="1" applyBorder="1" applyAlignment="1" applyProtection="1">
      <alignment vertical="center" wrapText="1"/>
      <protection/>
    </xf>
    <xf numFmtId="172" fontId="11" fillId="0" borderId="33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5.37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4" t="s">
        <v>75</v>
      </c>
      <c r="B1" s="94"/>
      <c r="C1" s="94"/>
      <c r="D1" s="19"/>
      <c r="E1" s="19"/>
      <c r="F1" s="19"/>
      <c r="G1" s="19"/>
      <c r="H1" s="19"/>
    </row>
    <row r="2" spans="2:8" ht="39.75" customHeight="1">
      <c r="B2" s="98" t="s">
        <v>35</v>
      </c>
      <c r="C2" s="98"/>
      <c r="D2" s="44"/>
      <c r="E2" s="2"/>
      <c r="F2" s="2"/>
      <c r="G2" s="3"/>
      <c r="H2" s="4"/>
    </row>
    <row r="3" ht="13.5">
      <c r="G3" s="6"/>
    </row>
    <row r="4" spans="3:7" ht="14.25" thickBot="1">
      <c r="C4" s="55" t="s">
        <v>74</v>
      </c>
      <c r="G4" s="6"/>
    </row>
    <row r="5" spans="1:7" ht="24" customHeight="1">
      <c r="A5" s="95"/>
      <c r="B5" s="52"/>
      <c r="C5" s="73"/>
      <c r="D5" s="81"/>
      <c r="E5" s="28"/>
      <c r="F5" s="28"/>
      <c r="G5" s="28"/>
    </row>
    <row r="6" spans="1:7" s="8" customFormat="1" ht="35.25" customHeight="1" thickBot="1">
      <c r="A6" s="96"/>
      <c r="B6" s="53" t="s">
        <v>0</v>
      </c>
      <c r="C6" s="74" t="s">
        <v>71</v>
      </c>
      <c r="D6" s="82" t="s">
        <v>72</v>
      </c>
      <c r="E6" s="29"/>
      <c r="F6" s="29"/>
      <c r="G6" s="29"/>
    </row>
    <row r="7" spans="1:7" s="11" customFormat="1" ht="12" customHeight="1" thickBot="1">
      <c r="A7" s="9"/>
      <c r="B7" s="10" t="s">
        <v>23</v>
      </c>
      <c r="C7" s="59" t="s">
        <v>24</v>
      </c>
      <c r="D7" s="9" t="s">
        <v>73</v>
      </c>
      <c r="E7" s="30"/>
      <c r="F7" s="30"/>
      <c r="G7" s="30"/>
    </row>
    <row r="8" spans="1:7" ht="15.75" customHeight="1">
      <c r="A8" s="12" t="s">
        <v>1</v>
      </c>
      <c r="B8" s="20" t="s">
        <v>43</v>
      </c>
      <c r="C8" s="75">
        <v>106428000</v>
      </c>
      <c r="D8" s="92">
        <v>106575097</v>
      </c>
      <c r="E8" s="31"/>
      <c r="F8" s="31"/>
      <c r="G8" s="32"/>
    </row>
    <row r="9" spans="1:7" ht="16.5" customHeight="1">
      <c r="A9" s="13" t="s">
        <v>3</v>
      </c>
      <c r="B9" s="21" t="s">
        <v>44</v>
      </c>
      <c r="C9" s="76">
        <v>88698000</v>
      </c>
      <c r="D9" s="91">
        <v>96111740</v>
      </c>
      <c r="E9" s="31"/>
      <c r="F9" s="31"/>
      <c r="G9" s="32"/>
    </row>
    <row r="10" spans="1:7" ht="15.75" customHeight="1">
      <c r="A10" s="13" t="s">
        <v>5</v>
      </c>
      <c r="B10" s="21" t="s">
        <v>45</v>
      </c>
      <c r="C10" s="76"/>
      <c r="D10" s="91"/>
      <c r="E10" s="31"/>
      <c r="F10" s="31"/>
      <c r="G10" s="32"/>
    </row>
    <row r="11" spans="1:7" ht="15.75" customHeight="1">
      <c r="A11" s="13" t="s">
        <v>38</v>
      </c>
      <c r="B11" s="22" t="s">
        <v>37</v>
      </c>
      <c r="C11" s="76">
        <v>42270000</v>
      </c>
      <c r="D11" s="91">
        <v>42270000</v>
      </c>
      <c r="E11" s="31"/>
      <c r="F11" s="31"/>
      <c r="G11" s="32"/>
    </row>
    <row r="12" spans="1:7" ht="15.75" customHeight="1">
      <c r="A12" s="13" t="s">
        <v>6</v>
      </c>
      <c r="B12" s="21" t="s">
        <v>46</v>
      </c>
      <c r="C12" s="76"/>
      <c r="D12" s="91"/>
      <c r="E12" s="31"/>
      <c r="F12" s="31"/>
      <c r="G12" s="32"/>
    </row>
    <row r="13" spans="1:7" ht="15.75" customHeight="1">
      <c r="A13" s="13" t="s">
        <v>39</v>
      </c>
      <c r="B13" s="21" t="s">
        <v>47</v>
      </c>
      <c r="C13" s="76"/>
      <c r="D13" s="91"/>
      <c r="E13" s="31"/>
      <c r="F13" s="31"/>
      <c r="G13" s="32"/>
    </row>
    <row r="14" spans="1:7" ht="15.75" customHeight="1" thickBot="1">
      <c r="A14" s="13" t="s">
        <v>7</v>
      </c>
      <c r="B14" s="21" t="s">
        <v>48</v>
      </c>
      <c r="C14" s="76">
        <v>19900000</v>
      </c>
      <c r="D14" s="91">
        <v>19900000</v>
      </c>
      <c r="E14" s="31"/>
      <c r="F14" s="31"/>
      <c r="G14" s="32"/>
    </row>
    <row r="15" spans="1:7" ht="15.75" customHeight="1" thickBot="1">
      <c r="A15" s="14" t="s">
        <v>40</v>
      </c>
      <c r="B15" s="23" t="s">
        <v>14</v>
      </c>
      <c r="C15" s="77">
        <f>SUM(C8+C9+C11+C12+C14)</f>
        <v>257296000</v>
      </c>
      <c r="D15" s="83">
        <f>SUM(D8+D9+D11+D12+D14)</f>
        <v>264856837</v>
      </c>
      <c r="E15" s="33"/>
      <c r="F15" s="33"/>
      <c r="G15" s="32"/>
    </row>
    <row r="16" spans="1:7" ht="15.75" customHeight="1">
      <c r="A16" s="12" t="s">
        <v>8</v>
      </c>
      <c r="B16" s="20" t="s">
        <v>69</v>
      </c>
      <c r="C16" s="75">
        <f>SUM(C17)</f>
        <v>79689000</v>
      </c>
      <c r="D16" s="91">
        <v>79997463</v>
      </c>
      <c r="E16" s="31"/>
      <c r="F16" s="31"/>
      <c r="G16" s="32"/>
    </row>
    <row r="17" spans="1:7" ht="15.75" customHeight="1">
      <c r="A17" s="15" t="s">
        <v>9</v>
      </c>
      <c r="B17" s="24" t="s">
        <v>50</v>
      </c>
      <c r="C17" s="78">
        <v>79689000</v>
      </c>
      <c r="D17" s="91">
        <v>79997463</v>
      </c>
      <c r="E17" s="31"/>
      <c r="F17" s="31"/>
      <c r="G17" s="32"/>
    </row>
    <row r="18" spans="1:7" ht="15.75" customHeight="1" thickBot="1">
      <c r="A18" s="16" t="s">
        <v>10</v>
      </c>
      <c r="B18" s="25" t="s">
        <v>70</v>
      </c>
      <c r="C18" s="79"/>
      <c r="D18" s="70"/>
      <c r="E18" s="31"/>
      <c r="F18" s="31"/>
      <c r="G18" s="56"/>
    </row>
    <row r="19" spans="1:7" ht="15.75" customHeight="1" thickBot="1">
      <c r="A19" s="14" t="s">
        <v>11</v>
      </c>
      <c r="B19" s="23" t="s">
        <v>25</v>
      </c>
      <c r="C19" s="77">
        <f>C16+C18</f>
        <v>79689000</v>
      </c>
      <c r="D19" s="85">
        <f>D16+D18</f>
        <v>79997463</v>
      </c>
      <c r="E19" s="34"/>
      <c r="F19" s="34"/>
      <c r="G19" s="32"/>
    </row>
    <row r="20" spans="1:7" ht="18" customHeight="1" thickBot="1">
      <c r="A20" s="14" t="s">
        <v>12</v>
      </c>
      <c r="B20" s="17" t="s">
        <v>26</v>
      </c>
      <c r="C20" s="77">
        <f>C15+C19</f>
        <v>336985000</v>
      </c>
      <c r="D20" s="85">
        <f>D15+D19</f>
        <v>344854300</v>
      </c>
      <c r="E20" s="33"/>
      <c r="F20" s="33"/>
      <c r="G20" s="32"/>
    </row>
    <row r="21" spans="1:7" ht="12.75">
      <c r="A21" s="35" t="s">
        <v>41</v>
      </c>
      <c r="B21" s="20" t="s">
        <v>2</v>
      </c>
      <c r="C21" s="75">
        <v>74555000</v>
      </c>
      <c r="D21" s="90">
        <v>80362800</v>
      </c>
      <c r="E21" s="97"/>
      <c r="F21" s="97"/>
      <c r="G21" s="97"/>
    </row>
    <row r="22" spans="1:4" ht="12.75">
      <c r="A22" s="36" t="s">
        <v>13</v>
      </c>
      <c r="B22" s="21" t="s">
        <v>4</v>
      </c>
      <c r="C22" s="76">
        <v>16859000</v>
      </c>
      <c r="D22" s="90">
        <v>17643037</v>
      </c>
    </row>
    <row r="23" spans="1:4" ht="12.75">
      <c r="A23" s="36" t="s">
        <v>16</v>
      </c>
      <c r="B23" s="21" t="s">
        <v>51</v>
      </c>
      <c r="C23" s="76">
        <v>62931000</v>
      </c>
      <c r="D23" s="90">
        <v>65370769</v>
      </c>
    </row>
    <row r="24" spans="1:4" ht="12.75">
      <c r="A24" s="36" t="s">
        <v>18</v>
      </c>
      <c r="B24" s="21" t="s">
        <v>52</v>
      </c>
      <c r="C24" s="76">
        <v>5990000</v>
      </c>
      <c r="D24" s="90">
        <v>5990000</v>
      </c>
    </row>
    <row r="25" spans="1:4" ht="12.75">
      <c r="A25" s="36">
        <v>18</v>
      </c>
      <c r="B25" s="21" t="s">
        <v>53</v>
      </c>
      <c r="C25" s="78">
        <v>83011000</v>
      </c>
      <c r="D25" s="90">
        <v>85405715</v>
      </c>
    </row>
    <row r="26" spans="1:4" ht="13.5" thickBot="1">
      <c r="A26" s="36">
        <v>19</v>
      </c>
      <c r="B26" s="21" t="s">
        <v>22</v>
      </c>
      <c r="C26" s="78">
        <v>33173000</v>
      </c>
      <c r="D26" s="90">
        <v>47051783</v>
      </c>
    </row>
    <row r="27" spans="1:4" ht="13.5" thickBot="1">
      <c r="A27" s="37">
        <v>20</v>
      </c>
      <c r="B27" s="26" t="s">
        <v>15</v>
      </c>
      <c r="C27" s="77">
        <f>SUM(C21:C26)</f>
        <v>276519000</v>
      </c>
      <c r="D27" s="83">
        <f>SUM(D21:D26)</f>
        <v>301824104</v>
      </c>
    </row>
    <row r="28" spans="1:4" ht="12.75">
      <c r="A28" s="36">
        <v>21</v>
      </c>
      <c r="B28" s="20" t="s">
        <v>19</v>
      </c>
      <c r="C28" s="75"/>
      <c r="D28" s="71"/>
    </row>
    <row r="29" spans="1:4" ht="12.75">
      <c r="A29" s="36">
        <v>22</v>
      </c>
      <c r="B29" s="24" t="s">
        <v>54</v>
      </c>
      <c r="C29" s="78"/>
      <c r="D29" s="71"/>
    </row>
    <row r="30" spans="1:4" ht="12.75">
      <c r="A30" s="36">
        <v>23</v>
      </c>
      <c r="B30" s="24" t="s">
        <v>68</v>
      </c>
      <c r="C30" s="78">
        <v>3829000</v>
      </c>
      <c r="D30" s="89">
        <v>3829000</v>
      </c>
    </row>
    <row r="31" spans="1:4" ht="13.5" thickBot="1">
      <c r="A31" s="36">
        <v>24</v>
      </c>
      <c r="B31" s="25" t="s">
        <v>55</v>
      </c>
      <c r="C31" s="79"/>
      <c r="D31" s="71"/>
    </row>
    <row r="32" spans="1:4" ht="13.5" thickBot="1">
      <c r="A32" s="37">
        <v>25</v>
      </c>
      <c r="B32" s="27" t="s">
        <v>27</v>
      </c>
      <c r="C32" s="80">
        <f>SUM(C30:C31)</f>
        <v>3829000</v>
      </c>
      <c r="D32" s="84">
        <f>SUM(D30:D31)</f>
        <v>3829000</v>
      </c>
    </row>
    <row r="33" spans="1:4" ht="13.5" thickBot="1">
      <c r="A33" s="38">
        <v>26</v>
      </c>
      <c r="B33" s="17" t="s">
        <v>28</v>
      </c>
      <c r="C33" s="77">
        <f>SUM(C27+C30)</f>
        <v>280348000</v>
      </c>
      <c r="D33" s="83">
        <f>SUM(D27+D30)</f>
        <v>305653104</v>
      </c>
    </row>
    <row r="38" spans="2:4" ht="25.5" customHeight="1">
      <c r="B38" s="5" t="s">
        <v>31</v>
      </c>
      <c r="C38" s="97" t="s">
        <v>42</v>
      </c>
      <c r="D38" s="97"/>
    </row>
    <row r="39" spans="2:4" ht="12.75">
      <c r="B39" s="5" t="s">
        <v>33</v>
      </c>
      <c r="C39" s="97" t="s">
        <v>34</v>
      </c>
      <c r="D39" s="97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21.375" style="1" customWidth="1"/>
    <col min="4" max="4" width="17.2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4" t="s">
        <v>76</v>
      </c>
      <c r="B1" s="94"/>
      <c r="C1" s="94"/>
      <c r="D1" s="19"/>
      <c r="E1" s="19"/>
      <c r="F1" s="19"/>
      <c r="G1" s="19"/>
      <c r="H1" s="19"/>
    </row>
    <row r="2" spans="2:7" ht="39.75" customHeight="1">
      <c r="B2" s="98" t="s">
        <v>36</v>
      </c>
      <c r="C2" s="98"/>
      <c r="D2" s="2"/>
      <c r="E2" s="2"/>
      <c r="F2" s="2"/>
      <c r="G2" s="18"/>
    </row>
    <row r="3" spans="4:7" ht="34.5" customHeight="1" thickBot="1">
      <c r="D3" s="1" t="s">
        <v>74</v>
      </c>
      <c r="G3" s="6"/>
    </row>
    <row r="4" spans="1:7" s="8" customFormat="1" ht="35.25" customHeight="1" thickBot="1">
      <c r="A4" s="54"/>
      <c r="B4" s="7" t="s">
        <v>0</v>
      </c>
      <c r="C4" s="58" t="s">
        <v>71</v>
      </c>
      <c r="D4" s="68" t="s">
        <v>72</v>
      </c>
      <c r="E4" s="29"/>
      <c r="F4" s="29"/>
      <c r="G4" s="29"/>
    </row>
    <row r="5" spans="1:7" s="8" customFormat="1" ht="12" customHeight="1" thickBot="1">
      <c r="A5" s="9"/>
      <c r="B5" s="10" t="s">
        <v>23</v>
      </c>
      <c r="C5" s="59" t="s">
        <v>24</v>
      </c>
      <c r="D5" s="69" t="s">
        <v>73</v>
      </c>
      <c r="E5" s="30"/>
      <c r="F5" s="30"/>
      <c r="G5" s="30"/>
    </row>
    <row r="6" spans="1:7" ht="27.75" customHeight="1">
      <c r="A6" s="12" t="s">
        <v>1</v>
      </c>
      <c r="B6" s="45" t="s">
        <v>56</v>
      </c>
      <c r="C6" s="60"/>
      <c r="D6" s="91">
        <v>40541604</v>
      </c>
      <c r="E6" s="39"/>
      <c r="F6" s="39"/>
      <c r="G6" s="40"/>
    </row>
    <row r="7" spans="1:7" ht="28.5" customHeight="1">
      <c r="A7" s="13" t="s">
        <v>3</v>
      </c>
      <c r="B7" s="46" t="s">
        <v>57</v>
      </c>
      <c r="C7" s="61"/>
      <c r="D7" s="91">
        <v>6000000</v>
      </c>
      <c r="E7" s="39"/>
      <c r="F7" s="39"/>
      <c r="G7" s="40"/>
    </row>
    <row r="8" spans="1:7" ht="15.75" customHeight="1">
      <c r="A8" s="13" t="s">
        <v>5</v>
      </c>
      <c r="B8" s="46" t="s">
        <v>58</v>
      </c>
      <c r="C8" s="61">
        <v>80000</v>
      </c>
      <c r="D8" s="91">
        <v>1296700</v>
      </c>
      <c r="E8" s="39"/>
      <c r="F8" s="39"/>
      <c r="G8" s="40"/>
    </row>
    <row r="9" spans="1:7" ht="24" customHeight="1">
      <c r="A9" s="13" t="s">
        <v>38</v>
      </c>
      <c r="B9" s="46" t="s">
        <v>59</v>
      </c>
      <c r="C9" s="61"/>
      <c r="D9" s="70"/>
      <c r="E9" s="39"/>
      <c r="F9" s="39"/>
      <c r="G9" s="40"/>
    </row>
    <row r="10" spans="1:7" ht="24" customHeight="1">
      <c r="A10" s="13" t="s">
        <v>6</v>
      </c>
      <c r="B10" s="46" t="s">
        <v>60</v>
      </c>
      <c r="C10" s="61"/>
      <c r="D10" s="70"/>
      <c r="E10" s="39"/>
      <c r="F10" s="39"/>
      <c r="G10" s="40"/>
    </row>
    <row r="11" spans="1:7" ht="15.75" customHeight="1">
      <c r="A11" s="13" t="s">
        <v>39</v>
      </c>
      <c r="B11" s="46" t="s">
        <v>61</v>
      </c>
      <c r="C11" s="61">
        <v>112000</v>
      </c>
      <c r="D11" s="71">
        <v>112000</v>
      </c>
      <c r="E11" s="39"/>
      <c r="F11" s="39"/>
      <c r="G11" s="40"/>
    </row>
    <row r="12" spans="1:7" ht="22.5" customHeight="1">
      <c r="A12" s="13" t="s">
        <v>7</v>
      </c>
      <c r="B12" s="47" t="s">
        <v>21</v>
      </c>
      <c r="C12" s="62"/>
      <c r="D12" s="70"/>
      <c r="E12" s="39"/>
      <c r="F12" s="39"/>
      <c r="G12" s="40"/>
    </row>
    <row r="13" spans="1:7" ht="15.75" thickBot="1">
      <c r="A13" s="13" t="s">
        <v>40</v>
      </c>
      <c r="B13" s="47"/>
      <c r="C13" s="62"/>
      <c r="D13" s="70"/>
      <c r="E13" s="39"/>
      <c r="F13" s="39"/>
      <c r="G13" s="40"/>
    </row>
    <row r="14" spans="1:7" ht="15.75" customHeight="1" thickBot="1">
      <c r="A14" s="13" t="s">
        <v>8</v>
      </c>
      <c r="B14" s="48" t="s">
        <v>14</v>
      </c>
      <c r="C14" s="63">
        <f>SUM(C6:C13)</f>
        <v>192000</v>
      </c>
      <c r="D14" s="86">
        <f>SUM(D6+D8+D11)</f>
        <v>41950304</v>
      </c>
      <c r="E14" s="41"/>
      <c r="F14" s="41"/>
      <c r="G14" s="40"/>
    </row>
    <row r="15" spans="1:7" ht="15.75" customHeight="1">
      <c r="A15" s="13">
        <v>10</v>
      </c>
      <c r="B15" s="51" t="s">
        <v>62</v>
      </c>
      <c r="C15" s="64"/>
      <c r="D15" s="72"/>
      <c r="E15" s="41"/>
      <c r="F15" s="41"/>
      <c r="G15" s="40"/>
    </row>
    <row r="16" spans="1:7" ht="15.75" customHeight="1">
      <c r="A16" s="13">
        <v>11</v>
      </c>
      <c r="B16" s="51" t="s">
        <v>63</v>
      </c>
      <c r="C16" s="64">
        <v>54284000</v>
      </c>
      <c r="D16" s="93">
        <v>54284000</v>
      </c>
      <c r="E16" s="41"/>
      <c r="F16" s="41"/>
      <c r="G16" s="40"/>
    </row>
    <row r="17" spans="1:7" ht="15.75" customHeight="1" thickBot="1">
      <c r="A17" s="13">
        <v>12</v>
      </c>
      <c r="B17" s="47" t="s">
        <v>49</v>
      </c>
      <c r="C17" s="62"/>
      <c r="D17" s="70"/>
      <c r="E17" s="39"/>
      <c r="F17" s="39"/>
      <c r="G17" s="40"/>
    </row>
    <row r="18" spans="1:7" ht="18.75" customHeight="1" thickBot="1">
      <c r="A18" s="13">
        <v>13</v>
      </c>
      <c r="B18" s="49" t="s">
        <v>29</v>
      </c>
      <c r="C18" s="63">
        <f>SUM(C16:C17)</f>
        <v>54284000</v>
      </c>
      <c r="D18" s="87">
        <f>SUM(D16:D17)</f>
        <v>54284000</v>
      </c>
      <c r="E18" s="42"/>
      <c r="F18" s="42"/>
      <c r="G18" s="40"/>
    </row>
    <row r="19" spans="1:7" ht="18" customHeight="1" thickBot="1">
      <c r="A19" s="13">
        <v>14</v>
      </c>
      <c r="B19" s="50" t="s">
        <v>26</v>
      </c>
      <c r="C19" s="65">
        <f>C14+C18</f>
        <v>54476000</v>
      </c>
      <c r="D19" s="88">
        <f>D14+D18</f>
        <v>96234304</v>
      </c>
      <c r="E19" s="43"/>
      <c r="F19" s="43"/>
      <c r="G19" s="40"/>
    </row>
    <row r="20" spans="1:4" ht="24.75" customHeight="1">
      <c r="A20" s="13">
        <v>15</v>
      </c>
      <c r="B20" s="45" t="s">
        <v>64</v>
      </c>
      <c r="C20" s="60">
        <v>2407000</v>
      </c>
      <c r="D20" s="71">
        <v>4060000</v>
      </c>
    </row>
    <row r="21" spans="1:4" ht="21.75" customHeight="1">
      <c r="A21" s="13">
        <v>16</v>
      </c>
      <c r="B21" s="46" t="s">
        <v>65</v>
      </c>
      <c r="C21" s="61"/>
      <c r="D21" s="71"/>
    </row>
    <row r="22" spans="1:4" ht="20.25" customHeight="1">
      <c r="A22" s="13">
        <v>17</v>
      </c>
      <c r="B22" s="46" t="s">
        <v>20</v>
      </c>
      <c r="C22" s="61">
        <v>85706000</v>
      </c>
      <c r="D22" s="71">
        <v>108375500</v>
      </c>
    </row>
    <row r="23" spans="1:4" ht="18" customHeight="1">
      <c r="A23" s="13">
        <v>18</v>
      </c>
      <c r="B23" s="46" t="s">
        <v>66</v>
      </c>
      <c r="C23" s="61"/>
      <c r="D23" s="71"/>
    </row>
    <row r="24" spans="1:4" ht="18" customHeight="1">
      <c r="A24" s="13">
        <v>19</v>
      </c>
      <c r="B24" s="57" t="s">
        <v>67</v>
      </c>
      <c r="C24" s="61">
        <v>3000000</v>
      </c>
      <c r="D24" s="71">
        <v>3000000</v>
      </c>
    </row>
    <row r="25" spans="1:4" ht="20.25" customHeight="1" thickBot="1">
      <c r="A25" s="13">
        <v>20</v>
      </c>
      <c r="B25" s="46" t="s">
        <v>22</v>
      </c>
      <c r="C25" s="61">
        <v>20000000</v>
      </c>
      <c r="D25" s="71">
        <v>20000000</v>
      </c>
    </row>
    <row r="26" spans="1:4" ht="19.5" customHeight="1" thickBot="1">
      <c r="A26" s="13">
        <v>21</v>
      </c>
      <c r="B26" s="49" t="s">
        <v>15</v>
      </c>
      <c r="C26" s="63">
        <f>SUM(C20:C25)</f>
        <v>111113000</v>
      </c>
      <c r="D26" s="87">
        <f>SUM(D20:D25)</f>
        <v>135435500</v>
      </c>
    </row>
    <row r="27" spans="1:4" ht="17.25" customHeight="1">
      <c r="A27" s="13">
        <v>22</v>
      </c>
      <c r="B27" s="45" t="s">
        <v>17</v>
      </c>
      <c r="C27" s="60"/>
      <c r="D27" s="71"/>
    </row>
    <row r="28" spans="1:4" ht="18" customHeight="1">
      <c r="A28" s="13">
        <v>23</v>
      </c>
      <c r="B28" s="46" t="s">
        <v>19</v>
      </c>
      <c r="C28" s="61"/>
      <c r="D28" s="71"/>
    </row>
    <row r="29" spans="1:4" ht="17.25" customHeight="1" thickBot="1">
      <c r="A29" s="13">
        <v>24</v>
      </c>
      <c r="B29" s="51"/>
      <c r="C29" s="66"/>
      <c r="D29" s="71"/>
    </row>
    <row r="30" spans="1:4" ht="19.5" customHeight="1" thickBot="1">
      <c r="A30" s="13">
        <v>25</v>
      </c>
      <c r="B30" s="49" t="s">
        <v>30</v>
      </c>
      <c r="C30" s="67">
        <f>C27+C28+C29</f>
        <v>0</v>
      </c>
      <c r="D30" s="71"/>
    </row>
    <row r="31" spans="1:4" ht="24" customHeight="1" thickBot="1">
      <c r="A31" s="13">
        <v>26</v>
      </c>
      <c r="B31" s="50" t="s">
        <v>28</v>
      </c>
      <c r="C31" s="65">
        <f>C26+C30</f>
        <v>111113000</v>
      </c>
      <c r="D31" s="88">
        <f>D26+D30</f>
        <v>135435500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2017-05-31T14:24:36Z</cp:lastPrinted>
  <dcterms:created xsi:type="dcterms:W3CDTF">1997-01-17T14:02:09Z</dcterms:created>
  <dcterms:modified xsi:type="dcterms:W3CDTF">2017-06-01T08:44:12Z</dcterms:modified>
  <cp:category/>
  <cp:version/>
  <cp:contentType/>
  <cp:contentStatus/>
</cp:coreProperties>
</file>