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<sst xmlns="http://schemas.openxmlformats.org/spreadsheetml/2006/main" count="44" uniqueCount="44">
  <si>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(ADATOK FT-BAN)</t>
  </si>
  <si>
    <t>Eredeti előirányzat</t>
  </si>
  <si>
    <t>Módosítás</t>
  </si>
  <si>
    <t>Módosított</t>
  </si>
  <si>
    <t>Tény</t>
  </si>
  <si>
    <t>%</t>
  </si>
  <si>
    <t>Működési bevételek</t>
  </si>
  <si>
    <t>Önkormányzatok működési támogatásai</t>
  </si>
  <si>
    <t>Közhatalmi bevételek</t>
  </si>
  <si>
    <t>Működési célú támogatások áh.kívülről</t>
  </si>
  <si>
    <t>Működési célú támogatások áh. Belülről</t>
  </si>
  <si>
    <t>Működési célú számlamaradvány</t>
  </si>
  <si>
    <t>Működési célú kölcsön visszatérülése</t>
  </si>
  <si>
    <t>MŰKÖDÉSI CÉLÚ BEVÉTEL ÖSSZESEN</t>
  </si>
  <si>
    <t>Felhalmozási bevételek</t>
  </si>
  <si>
    <t>Felhalmozási célú támogatások áh.kívülről</t>
  </si>
  <si>
    <t>Felhalmozási célú támogatások áh. Belülről</t>
  </si>
  <si>
    <t>Felhalmozási célú számlamaradvány</t>
  </si>
  <si>
    <t>Felhalmozási kölcsön visszatérülése</t>
  </si>
  <si>
    <t>FELHALMOZÁSI CÉLÚ BEVÉTELEK ÖSSZESEN</t>
  </si>
  <si>
    <t>Személyi juttatás</t>
  </si>
  <si>
    <t>Munkaadókat terhelő járulékok</t>
  </si>
  <si>
    <t>Dologi kiadás</t>
  </si>
  <si>
    <t>Működési célú támogatások áh. Kívülre</t>
  </si>
  <si>
    <t>Működési célú támogatások áh. Belülre</t>
  </si>
  <si>
    <t>Ellátottak juttatásai</t>
  </si>
  <si>
    <t>Előző évi elszámolás kiadásai</t>
  </si>
  <si>
    <t>Lakástámogatás</t>
  </si>
  <si>
    <t>Működési kölcsön nyújtás</t>
  </si>
  <si>
    <t>Finanszírozási kiadások (előfinanszírozás)</t>
  </si>
  <si>
    <t>Tartalék</t>
  </si>
  <si>
    <t>MŰKÖDÉSI CÉLÚ KIADÁSOK ÖSSZESEN</t>
  </si>
  <si>
    <t>Felújítás</t>
  </si>
  <si>
    <t>Beruházás</t>
  </si>
  <si>
    <t>Fejlesztési tartalék</t>
  </si>
  <si>
    <t>Felhalmozási kölcsön</t>
  </si>
  <si>
    <t>Felhalmozási célú támogatás áh. Kívülről</t>
  </si>
  <si>
    <t>Felhalmozási célú támogatás áh. Belülről</t>
  </si>
  <si>
    <t>FELHALMOZÁSI CÉLÚ KIADÁSOK ÖSSZESEN</t>
  </si>
  <si>
    <t>ÖSSZES BEVÉTEL</t>
  </si>
  <si>
    <t>ÖSSZES KIADÁS</t>
  </si>
  <si>
    <t>MŰKÖDÉSI ÉS FELHALMOZÁSI CÉLÚ BEVÉTELEK ÉS KIADÁSOK ALAKULÁSA A 2017. ÉVI KÖLTSÉGVETÉSBEN</t>
  </si>
  <si>
    <t>ÁHB megelőlegezés</t>
  </si>
  <si>
    <t>9. SZÁMÚ MELLÉKLET a 4/2018 (V.04.)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</si>
</sst>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4.00390625" style="0" customWidth="1"/>
    <col min="2" max="2" width="18.00390625" style="0" customWidth="1"/>
    <col min="3" max="3" width="10.00390625" style="0" customWidth="1"/>
    <col min="4" max="4" width="10.7109375" style="0" customWidth="1"/>
    <col min="5" max="5" width="10.421875" style="0" customWidth="1"/>
  </cols>
  <sheetData>
    <row r="1" spans="1:6" ht="15">
      <c r="A1" s="6" t="s">
        <v>41</v>
      </c>
      <c r="B1" s="6"/>
      <c r="C1" s="6"/>
      <c r="D1" s="6"/>
      <c r="E1" s="6"/>
      <c r="F1" s="6"/>
    </row>
    <row r="2" ht="15">
      <c r="B2" s="1" t="s">
        <v>0</v>
      </c>
    </row>
    <row r="3" spans="3:6" ht="15">
      <c r="C3" s="2" t="s">
        <v>43</v>
      </c>
      <c r="E3" s="1"/>
      <c r="F3" s="1"/>
    </row>
    <row r="5" spans="1:6" ht="15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1:6" ht="15">
      <c r="A6" s="3" t="s">
        <v>6</v>
      </c>
      <c r="B6" s="3">
        <v>17227299</v>
      </c>
      <c r="C6" s="3">
        <v>569153</v>
      </c>
      <c r="D6" s="3">
        <f aca="true" t="shared" si="0" ref="D6:D13">SUM(B6:C6)</f>
        <v>17796452</v>
      </c>
      <c r="E6" s="3">
        <v>18968121</v>
      </c>
      <c r="F6" s="3">
        <f aca="true" t="shared" si="1" ref="F6:F11">(E6/D6)*100</f>
        <v>106.58372241837868</v>
      </c>
    </row>
    <row r="7" spans="1:6" ht="15">
      <c r="A7" s="3" t="s">
        <v>7</v>
      </c>
      <c r="B7" s="3">
        <v>105555209</v>
      </c>
      <c r="C7" s="3">
        <v>9383222</v>
      </c>
      <c r="D7" s="3">
        <f t="shared" si="0"/>
        <v>114938431</v>
      </c>
      <c r="E7" s="3">
        <v>114938431</v>
      </c>
      <c r="F7" s="3">
        <f t="shared" si="1"/>
        <v>100</v>
      </c>
    </row>
    <row r="8" spans="1:6" ht="15">
      <c r="A8" s="3" t="s">
        <v>8</v>
      </c>
      <c r="B8" s="3">
        <v>33150000</v>
      </c>
      <c r="C8" s="3">
        <v>652000</v>
      </c>
      <c r="D8" s="3">
        <f t="shared" si="0"/>
        <v>33802000</v>
      </c>
      <c r="E8" s="3">
        <v>37831362</v>
      </c>
      <c r="F8" s="3">
        <f t="shared" si="1"/>
        <v>111.92048399502987</v>
      </c>
    </row>
    <row r="9" spans="1:6" ht="15">
      <c r="A9" s="3" t="s">
        <v>9</v>
      </c>
      <c r="B9" s="3">
        <v>2150000</v>
      </c>
      <c r="C9" s="3">
        <v>16000</v>
      </c>
      <c r="D9" s="3">
        <f t="shared" si="0"/>
        <v>2166000</v>
      </c>
      <c r="E9" s="3">
        <v>93500</v>
      </c>
      <c r="F9" s="3">
        <f t="shared" si="1"/>
        <v>4.316712834718374</v>
      </c>
    </row>
    <row r="10" spans="1:6" ht="15">
      <c r="A10" s="3" t="s">
        <v>10</v>
      </c>
      <c r="B10" s="3">
        <v>18961000</v>
      </c>
      <c r="C10" s="3">
        <v>18492100</v>
      </c>
      <c r="D10" s="3">
        <f t="shared" si="0"/>
        <v>37453100</v>
      </c>
      <c r="E10" s="3">
        <v>35377061</v>
      </c>
      <c r="F10" s="3">
        <f t="shared" si="1"/>
        <v>94.45696350902863</v>
      </c>
    </row>
    <row r="11" spans="1:6" ht="15">
      <c r="A11" s="3" t="s">
        <v>11</v>
      </c>
      <c r="B11" s="3">
        <v>11649000</v>
      </c>
      <c r="C11" s="3">
        <v>-223862</v>
      </c>
      <c r="D11" s="3">
        <f t="shared" si="0"/>
        <v>11425138</v>
      </c>
      <c r="E11" s="3">
        <v>11425138</v>
      </c>
      <c r="F11" s="3">
        <f t="shared" si="1"/>
        <v>100</v>
      </c>
    </row>
    <row r="12" spans="1:6" ht="15">
      <c r="A12" s="3" t="s">
        <v>42</v>
      </c>
      <c r="B12" s="3"/>
      <c r="C12" s="3">
        <v>3289672</v>
      </c>
      <c r="D12" s="3">
        <f>SUM(B12:C12)</f>
        <v>3289672</v>
      </c>
      <c r="E12" s="3">
        <v>3289672</v>
      </c>
      <c r="F12" s="3">
        <f>(E12/D12)*100</f>
        <v>100</v>
      </c>
    </row>
    <row r="13" spans="1:6" ht="15">
      <c r="A13" s="3" t="s">
        <v>12</v>
      </c>
      <c r="B13" s="3"/>
      <c r="C13" s="3">
        <v>200000</v>
      </c>
      <c r="D13" s="3">
        <f t="shared" si="0"/>
        <v>200000</v>
      </c>
      <c r="E13" s="3"/>
      <c r="F13" s="3"/>
    </row>
    <row r="14" spans="1:6" ht="15">
      <c r="A14" s="5" t="s">
        <v>13</v>
      </c>
      <c r="B14" s="5">
        <f>SUM(B6:B13)</f>
        <v>188692508</v>
      </c>
      <c r="C14" s="5">
        <f>SUM(C6:C13)</f>
        <v>32378285</v>
      </c>
      <c r="D14" s="5">
        <f>SUM(D6:D13)</f>
        <v>221070793</v>
      </c>
      <c r="E14" s="5">
        <f>SUM(E6:E13)</f>
        <v>221923285</v>
      </c>
      <c r="F14" s="5">
        <f>(E14/D14)*100</f>
        <v>100.38561946082132</v>
      </c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 t="s">
        <v>14</v>
      </c>
      <c r="B17" s="3"/>
      <c r="C17" s="3">
        <v>6755000</v>
      </c>
      <c r="D17" s="3">
        <f>SUM(B17:C17)</f>
        <v>6755000</v>
      </c>
      <c r="E17" s="3">
        <v>6755000</v>
      </c>
      <c r="F17" s="3">
        <f>(E17/D17)*100</f>
        <v>100</v>
      </c>
    </row>
    <row r="18" spans="1:6" ht="15">
      <c r="A18" s="3" t="s">
        <v>15</v>
      </c>
      <c r="B18" s="3">
        <v>6000000</v>
      </c>
      <c r="C18" s="3">
        <v>16000000</v>
      </c>
      <c r="D18" s="3">
        <f>SUM(B18:C18)</f>
        <v>22000000</v>
      </c>
      <c r="E18" s="3">
        <v>14510704</v>
      </c>
      <c r="F18" s="3">
        <f>(E18/D18)*100</f>
        <v>65.95774545454546</v>
      </c>
    </row>
    <row r="19" spans="1:6" ht="15">
      <c r="A19" s="3" t="s">
        <v>16</v>
      </c>
      <c r="B19" s="3"/>
      <c r="C19" s="3">
        <v>208000000</v>
      </c>
      <c r="D19" s="3">
        <f>SUM(B19:C19)</f>
        <v>208000000</v>
      </c>
      <c r="E19" s="3">
        <v>208138784</v>
      </c>
      <c r="F19" s="3">
        <f>(E19/D19)*100</f>
        <v>100.06672307692308</v>
      </c>
    </row>
    <row r="20" spans="1:6" ht="15">
      <c r="A20" s="3" t="s">
        <v>17</v>
      </c>
      <c r="B20" s="3">
        <v>4733000</v>
      </c>
      <c r="C20" s="3"/>
      <c r="D20" s="3">
        <f>SUM(B20:C20)</f>
        <v>4733000</v>
      </c>
      <c r="E20" s="3">
        <v>4733000</v>
      </c>
      <c r="F20" s="3">
        <f>(E20/D20)*100</f>
        <v>100</v>
      </c>
    </row>
    <row r="21" spans="1:6" ht="15">
      <c r="A21" s="3" t="s">
        <v>18</v>
      </c>
      <c r="B21" s="3">
        <v>174000</v>
      </c>
      <c r="C21" s="3"/>
      <c r="D21" s="3">
        <f>SUM(B21:C21)</f>
        <v>174000</v>
      </c>
      <c r="E21" s="3">
        <v>156000</v>
      </c>
      <c r="F21" s="3">
        <f>(E21/D21)*100</f>
        <v>89.65517241379311</v>
      </c>
    </row>
    <row r="22" spans="1:6" ht="15">
      <c r="A22" s="5" t="s">
        <v>19</v>
      </c>
      <c r="B22" s="5">
        <f>SUM(B17:B21)</f>
        <v>10907000</v>
      </c>
      <c r="C22" s="5">
        <f>SUM(C17:C21)</f>
        <v>230755000</v>
      </c>
      <c r="D22" s="5">
        <f>SUM(D17:D21)</f>
        <v>241662000</v>
      </c>
      <c r="E22" s="5">
        <f>SUM(E17:E21)</f>
        <v>234293488</v>
      </c>
      <c r="F22" s="5">
        <f>SUM(F17:F21)</f>
        <v>455.67964094526167</v>
      </c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 t="s">
        <v>20</v>
      </c>
      <c r="B25" s="3">
        <v>80824000</v>
      </c>
      <c r="C25" s="3">
        <v>13114479</v>
      </c>
      <c r="D25" s="3">
        <f aca="true" t="shared" si="2" ref="D25:D35">SUM(B25:C25)</f>
        <v>93938479</v>
      </c>
      <c r="E25" s="3">
        <v>87453553</v>
      </c>
      <c r="F25" s="3">
        <f aca="true" t="shared" si="3" ref="F25:F34">(E25/D25)*100</f>
        <v>93.09662444076831</v>
      </c>
    </row>
    <row r="26" spans="1:6" ht="15">
      <c r="A26" s="3" t="s">
        <v>21</v>
      </c>
      <c r="B26" s="3">
        <v>17418600</v>
      </c>
      <c r="C26" s="3">
        <v>2545609</v>
      </c>
      <c r="D26" s="3">
        <f t="shared" si="2"/>
        <v>19964209</v>
      </c>
      <c r="E26" s="3">
        <v>18097946</v>
      </c>
      <c r="F26" s="3">
        <f t="shared" si="3"/>
        <v>90.65195620823245</v>
      </c>
    </row>
    <row r="27" spans="1:6" ht="15">
      <c r="A27" s="3" t="s">
        <v>22</v>
      </c>
      <c r="B27" s="3">
        <v>67610000</v>
      </c>
      <c r="C27" s="3">
        <v>14322602</v>
      </c>
      <c r="D27" s="3">
        <f t="shared" si="2"/>
        <v>81932602</v>
      </c>
      <c r="E27" s="3">
        <v>75367326</v>
      </c>
      <c r="F27" s="3">
        <f t="shared" si="3"/>
        <v>91.98697973732118</v>
      </c>
    </row>
    <row r="28" spans="1:6" ht="15">
      <c r="A28" s="3" t="s">
        <v>23</v>
      </c>
      <c r="B28" s="3">
        <v>2250000</v>
      </c>
      <c r="C28" s="3">
        <v>600000</v>
      </c>
      <c r="D28" s="3">
        <f t="shared" si="2"/>
        <v>2850000</v>
      </c>
      <c r="E28" s="3">
        <v>2655000</v>
      </c>
      <c r="F28" s="3">
        <f t="shared" si="3"/>
        <v>93.15789473684211</v>
      </c>
    </row>
    <row r="29" spans="1:6" ht="15">
      <c r="A29" s="3" t="s">
        <v>24</v>
      </c>
      <c r="B29" s="3">
        <v>14235000</v>
      </c>
      <c r="C29" s="3">
        <v>-309000</v>
      </c>
      <c r="D29" s="3">
        <f t="shared" si="2"/>
        <v>13926000</v>
      </c>
      <c r="E29" s="3">
        <v>8259305</v>
      </c>
      <c r="F29" s="3">
        <f t="shared" si="3"/>
        <v>59.30852362487433</v>
      </c>
    </row>
    <row r="30" spans="1:6" ht="15">
      <c r="A30" s="3" t="s">
        <v>25</v>
      </c>
      <c r="B30" s="3">
        <v>2400000</v>
      </c>
      <c r="C30" s="3">
        <v>2361575</v>
      </c>
      <c r="D30" s="3">
        <f t="shared" si="2"/>
        <v>4761575</v>
      </c>
      <c r="E30" s="3">
        <v>4653420</v>
      </c>
      <c r="F30" s="3">
        <f t="shared" si="3"/>
        <v>97.72858770469855</v>
      </c>
    </row>
    <row r="31" spans="1:6" ht="15">
      <c r="A31" s="3" t="s">
        <v>26</v>
      </c>
      <c r="B31" s="3"/>
      <c r="C31" s="3">
        <v>930000</v>
      </c>
      <c r="D31" s="3">
        <f t="shared" si="2"/>
        <v>930000</v>
      </c>
      <c r="E31" s="3">
        <v>929803</v>
      </c>
      <c r="F31" s="3">
        <f t="shared" si="3"/>
        <v>99.97881720430108</v>
      </c>
    </row>
    <row r="32" spans="1:6" ht="15">
      <c r="A32" s="3" t="s">
        <v>27</v>
      </c>
      <c r="B32" s="3">
        <v>300000</v>
      </c>
      <c r="C32" s="3">
        <v>50000</v>
      </c>
      <c r="D32" s="3">
        <f t="shared" si="2"/>
        <v>350000</v>
      </c>
      <c r="E32" s="3">
        <v>350000</v>
      </c>
      <c r="F32" s="3">
        <f t="shared" si="3"/>
        <v>100</v>
      </c>
    </row>
    <row r="33" spans="1:6" ht="15">
      <c r="A33" s="3" t="s">
        <v>28</v>
      </c>
      <c r="B33" s="3"/>
      <c r="C33" s="3">
        <v>200000</v>
      </c>
      <c r="D33" s="3">
        <f t="shared" si="2"/>
        <v>200000</v>
      </c>
      <c r="E33" s="3">
        <v>200000</v>
      </c>
      <c r="F33" s="3">
        <f t="shared" si="3"/>
        <v>100</v>
      </c>
    </row>
    <row r="34" spans="1:6" ht="15">
      <c r="A34" s="3" t="s">
        <v>29</v>
      </c>
      <c r="B34" s="3">
        <v>3672000</v>
      </c>
      <c r="C34" s="3">
        <v>-192</v>
      </c>
      <c r="D34" s="3">
        <f t="shared" si="2"/>
        <v>3671808</v>
      </c>
      <c r="E34" s="3">
        <v>3671808</v>
      </c>
      <c r="F34" s="3">
        <f t="shared" si="3"/>
        <v>100</v>
      </c>
    </row>
    <row r="35" spans="1:6" ht="15">
      <c r="A35" s="3" t="s">
        <v>30</v>
      </c>
      <c r="B35" s="3">
        <v>282908</v>
      </c>
      <c r="C35" s="3">
        <v>12211410</v>
      </c>
      <c r="D35" s="3">
        <f t="shared" si="2"/>
        <v>12494318</v>
      </c>
      <c r="E35" s="3"/>
      <c r="F35" s="3"/>
    </row>
    <row r="36" spans="1:6" ht="15">
      <c r="A36" s="5" t="s">
        <v>31</v>
      </c>
      <c r="B36" s="5">
        <f>SUM(B25:B35)</f>
        <v>188992508</v>
      </c>
      <c r="C36" s="5">
        <f>SUM(C25:C35)</f>
        <v>46026483</v>
      </c>
      <c r="D36" s="5">
        <f>SUM(D25:D35)</f>
        <v>235018991</v>
      </c>
      <c r="E36" s="5">
        <f>SUM(E25:E35)</f>
        <v>201638161</v>
      </c>
      <c r="F36" s="5">
        <f>SUM(F25:F35)</f>
        <v>925.909383657038</v>
      </c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 t="s">
        <v>32</v>
      </c>
      <c r="B39" s="3"/>
      <c r="C39" s="3">
        <v>5608000</v>
      </c>
      <c r="D39" s="3">
        <f aca="true" t="shared" si="4" ref="D39:D44">SUM(B39:C39)</f>
        <v>5608000</v>
      </c>
      <c r="E39" s="3">
        <v>5598160</v>
      </c>
      <c r="F39" s="3">
        <f>(E39/D39)*100</f>
        <v>99.82453637660485</v>
      </c>
    </row>
    <row r="40" spans="1:6" ht="15">
      <c r="A40" s="3" t="s">
        <v>33</v>
      </c>
      <c r="B40" s="3">
        <v>4607000</v>
      </c>
      <c r="C40" s="3">
        <v>214577000</v>
      </c>
      <c r="D40" s="3">
        <f t="shared" si="4"/>
        <v>219184000</v>
      </c>
      <c r="E40" s="3">
        <v>16520399</v>
      </c>
      <c r="F40" s="3">
        <f>(E40/D40)*100</f>
        <v>7.537228538579459</v>
      </c>
    </row>
    <row r="41" spans="1:6" ht="15">
      <c r="A41" s="3" t="s">
        <v>34</v>
      </c>
      <c r="B41" s="3">
        <v>6000000</v>
      </c>
      <c r="C41" s="3">
        <v>-3329198</v>
      </c>
      <c r="D41" s="3">
        <f t="shared" si="4"/>
        <v>2670802</v>
      </c>
      <c r="E41" s="3"/>
      <c r="F41" s="3">
        <f>(E41/D41)*100</f>
        <v>0</v>
      </c>
    </row>
    <row r="42" spans="1:6" ht="15">
      <c r="A42" s="3" t="s">
        <v>35</v>
      </c>
      <c r="B42" s="3"/>
      <c r="C42" s="3">
        <v>250000</v>
      </c>
      <c r="D42" s="3">
        <f t="shared" si="4"/>
        <v>250000</v>
      </c>
      <c r="E42" s="3">
        <v>250000</v>
      </c>
      <c r="F42" s="3">
        <f>(E42/D42)*100</f>
        <v>100</v>
      </c>
    </row>
    <row r="43" spans="1:6" ht="15">
      <c r="A43" s="3" t="s">
        <v>36</v>
      </c>
      <c r="B43" s="3"/>
      <c r="C43" s="3"/>
      <c r="D43" s="3">
        <f t="shared" si="4"/>
        <v>0</v>
      </c>
      <c r="E43" s="3"/>
      <c r="F43" s="3"/>
    </row>
    <row r="44" spans="1:6" ht="15">
      <c r="A44" s="3" t="s">
        <v>37</v>
      </c>
      <c r="B44" s="3"/>
      <c r="C44" s="3"/>
      <c r="D44" s="3">
        <f t="shared" si="4"/>
        <v>0</v>
      </c>
      <c r="E44" s="3"/>
      <c r="F44" s="3"/>
    </row>
    <row r="45" spans="1:6" ht="15">
      <c r="A45" s="5" t="s">
        <v>38</v>
      </c>
      <c r="B45" s="5">
        <f>SUM(B39:B44)</f>
        <v>10607000</v>
      </c>
      <c r="C45" s="5">
        <f>SUM(C39:C44)</f>
        <v>217105802</v>
      </c>
      <c r="D45" s="5">
        <f>SUM(D39:D44)</f>
        <v>227712802</v>
      </c>
      <c r="E45" s="5">
        <f>SUM(E39:E44)</f>
        <v>22368559</v>
      </c>
      <c r="F45" s="5">
        <f>SUM(F39:F44)</f>
        <v>207.36176491518432</v>
      </c>
    </row>
    <row r="46" spans="1:6" ht="15">
      <c r="A46" s="3"/>
      <c r="B46" s="3"/>
      <c r="C46" s="3"/>
      <c r="D46" s="3"/>
      <c r="E46" s="3"/>
      <c r="F46" s="3"/>
    </row>
    <row r="47" spans="1:6" ht="15">
      <c r="A47" s="5" t="s">
        <v>39</v>
      </c>
      <c r="B47" s="5">
        <f>+B22+B14</f>
        <v>199599508</v>
      </c>
      <c r="C47" s="5">
        <f>+C22+C14</f>
        <v>263133285</v>
      </c>
      <c r="D47" s="5">
        <f>+D22+D14</f>
        <v>462732793</v>
      </c>
      <c r="E47" s="5">
        <f>+E22+E14</f>
        <v>456216773</v>
      </c>
      <c r="F47" s="5">
        <f>(E47/D47)*100</f>
        <v>98.59183958894394</v>
      </c>
    </row>
    <row r="48" spans="1:6" ht="15">
      <c r="A48" s="5" t="s">
        <v>40</v>
      </c>
      <c r="B48" s="5">
        <f>+B36+B45</f>
        <v>199599508</v>
      </c>
      <c r="C48" s="5">
        <f>+C36+C45</f>
        <v>263132285</v>
      </c>
      <c r="D48" s="5">
        <f>+D36+D45</f>
        <v>462731793</v>
      </c>
      <c r="E48" s="5">
        <f>+E36+E45</f>
        <v>224006720</v>
      </c>
      <c r="F48" s="5">
        <f>(E48/D48)*100</f>
        <v>48.40962375801137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2017-11-20T14:25:48Z</cp:lastPrinted>
  <dcterms:created xsi:type="dcterms:W3CDTF">2018-05-16T06:02:25Z</dcterms:created>
  <dcterms:modified xsi:type="dcterms:W3CDTF">2018-05-16T06:07:55Z</dcterms:modified>
  <cp:category/>
  <cp:version/>
  <cp:contentType/>
  <cp:contentStatus/>
</cp:coreProperties>
</file>