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480" windowHeight="7875" tabRatio="818" firstSheet="4" activeTab="14"/>
  </bookViews>
  <sheets>
    <sheet name="1. melléklet" sheetId="1" r:id="rId1"/>
    <sheet name="2. melléklet" sheetId="51" r:id="rId2"/>
    <sheet name="3. melléklet" sheetId="52" r:id="rId3"/>
    <sheet name="4. melléklet" sheetId="11" r:id="rId4"/>
    <sheet name="5. melléklet" sheetId="8" r:id="rId5"/>
    <sheet name="6. melléklet" sheetId="18" r:id="rId6"/>
    <sheet name="7. melléklet" sheetId="13" r:id="rId7"/>
    <sheet name="8. melléklet" sheetId="14" r:id="rId8"/>
    <sheet name="9. melléklet" sheetId="12" r:id="rId9"/>
    <sheet name="10. melléklet" sheetId="47" r:id="rId10"/>
    <sheet name="11. melléklet" sheetId="48" r:id="rId11"/>
    <sheet name="12. melléklet" sheetId="49" r:id="rId12"/>
    <sheet name="13. melléklet" sheetId="50" r:id="rId13"/>
    <sheet name="14. melléklet" sheetId="32" r:id="rId14"/>
    <sheet name="15. melléklet" sheetId="28" r:id="rId15"/>
    <sheet name="Munka1" sheetId="46" r:id="rId16"/>
  </sheets>
  <definedNames>
    <definedName name="_pr10" localSheetId="7">'8. melléklet'!#REF!</definedName>
    <definedName name="_pr11" localSheetId="7">'8. melléklet'!#REF!</definedName>
    <definedName name="_pr12" localSheetId="7">'8. melléklet'!#REF!</definedName>
    <definedName name="_pr21" localSheetId="6">'7. melléklet'!$A$49</definedName>
    <definedName name="_pr22" localSheetId="6">'7. melléklet'!#REF!</definedName>
    <definedName name="_pr232" localSheetId="9">'10. melléklet'!$A$11</definedName>
    <definedName name="_pr233" localSheetId="9">'10. melléklet'!$A$16</definedName>
    <definedName name="_pr234" localSheetId="9">'10. melléklet'!$A$24</definedName>
    <definedName name="_pr235" localSheetId="9">'10. melléklet'!$A$29</definedName>
    <definedName name="_pr236" localSheetId="9">'10. melléklet'!$A$34</definedName>
    <definedName name="_pr24" localSheetId="6">'7. melléklet'!$A$51</definedName>
    <definedName name="_pr25" localSheetId="6">'7. melléklet'!$A$52</definedName>
    <definedName name="_pr26" localSheetId="6">'7. melléklet'!$A$53</definedName>
    <definedName name="_pr27" localSheetId="6">'7. melléklet'!$A$54</definedName>
    <definedName name="_pr28" localSheetId="6">'7. melléklet'!$A$55</definedName>
    <definedName name="_pr312" localSheetId="9">'10. melléklet'!#REF!</definedName>
    <definedName name="_pr313" localSheetId="9">'10. melléklet'!#REF!</definedName>
    <definedName name="_pr314" localSheetId="9">'10. melléklet'!$A$3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melléklet'!$A$18</definedName>
    <definedName name="foot_5_place" localSheetId="7">'8. melléklet'!#REF!</definedName>
    <definedName name="foot_53_place" localSheetId="7">'8. melléklet'!#REF!</definedName>
    <definedName name="_xlnm.Print_Area" localSheetId="0">'1. melléklet'!$A$1:$A$26</definedName>
    <definedName name="_xlnm.Print_Area" localSheetId="9">'10. melléklet'!$A$1:$E$35</definedName>
    <definedName name="_xlnm.Print_Area" localSheetId="10">'11. melléklet'!$A$1:$C$119</definedName>
    <definedName name="_xlnm.Print_Area" localSheetId="11">'12. melléklet'!$A$1:$C$116</definedName>
    <definedName name="_xlnm.Print_Area" localSheetId="12">'13. melléklet'!$A$1:$C$39</definedName>
    <definedName name="_xlnm.Print_Area" localSheetId="3">'4. melléklet'!$A$1:$C$41</definedName>
    <definedName name="_xlnm.Print_Area" localSheetId="4">'5. melléklet'!$A$1:$B$33</definedName>
    <definedName name="_xlnm.Print_Area" localSheetId="5">'6. melléklet'!$A$1:$B$43</definedName>
    <definedName name="_xlnm.Print_Area" localSheetId="6">'7. melléklet'!$A$1:$J$46</definedName>
    <definedName name="_xlnm.Print_Area" localSheetId="7">'8. melléklet'!$A$1:$H$38</definedName>
    <definedName name="_xlnm.Print_Area" localSheetId="8">'9. melléklet'!$A$1:$H$16</definedName>
  </definedNames>
  <calcPr calcId="125725"/>
</workbook>
</file>

<file path=xl/calcChain.xml><?xml version="1.0" encoding="utf-8"?>
<calcChain xmlns="http://schemas.openxmlformats.org/spreadsheetml/2006/main">
  <c r="B26" i="8"/>
  <c r="F73" i="51"/>
  <c r="C18" i="11"/>
  <c r="C26" s="1"/>
  <c r="C27" s="1"/>
  <c r="F78" i="51"/>
  <c r="F32" i="52"/>
  <c r="F30"/>
  <c r="C30"/>
  <c r="F25" i="51"/>
  <c r="F6"/>
  <c r="F19" s="1"/>
  <c r="C19"/>
  <c r="C24" s="1"/>
  <c r="C32" i="52"/>
  <c r="C19" i="32"/>
  <c r="C14"/>
  <c r="C11"/>
  <c r="C22" s="1"/>
  <c r="C38" i="50"/>
  <c r="C37"/>
  <c r="C51" i="48"/>
  <c r="C62" s="1"/>
  <c r="C49"/>
  <c r="B18" i="8"/>
  <c r="C81" i="51"/>
  <c r="F81" s="1"/>
  <c r="C82"/>
  <c r="F82" s="1"/>
  <c r="C39" i="11"/>
  <c r="C40" s="1"/>
  <c r="F43" i="52"/>
  <c r="C43"/>
  <c r="C66" s="1"/>
  <c r="F12"/>
  <c r="F18" s="1"/>
  <c r="C18"/>
  <c r="C12"/>
  <c r="F86" i="51"/>
  <c r="F87" s="1"/>
  <c r="C86"/>
  <c r="C87" s="1"/>
  <c r="C97" s="1"/>
  <c r="F97" s="1"/>
  <c r="D73"/>
  <c r="D122" s="1"/>
  <c r="F59"/>
  <c r="F29"/>
  <c r="F44"/>
  <c r="F49" s="1"/>
  <c r="F32"/>
  <c r="F40"/>
  <c r="F50" s="1"/>
  <c r="F43"/>
  <c r="F23"/>
  <c r="C14" i="50"/>
  <c r="C21"/>
  <c r="C38" i="49"/>
  <c r="C29" i="51"/>
  <c r="C32"/>
  <c r="C40"/>
  <c r="C44" s="1"/>
  <c r="C49" s="1"/>
  <c r="C43"/>
  <c r="C59"/>
  <c r="C73"/>
  <c r="C96"/>
  <c r="C23"/>
  <c r="C34" i="32"/>
  <c r="C10"/>
  <c r="C38" i="48"/>
  <c r="D31" i="14"/>
  <c r="E31"/>
  <c r="F31" s="1"/>
  <c r="D32"/>
  <c r="E32" s="1"/>
  <c r="F32" s="1"/>
  <c r="D33"/>
  <c r="E33"/>
  <c r="F33" s="1"/>
  <c r="D34"/>
  <c r="E34" s="1"/>
  <c r="F34" s="1"/>
  <c r="D35"/>
  <c r="E35"/>
  <c r="F35" s="1"/>
  <c r="D30"/>
  <c r="E30" s="1"/>
  <c r="F30" s="1"/>
  <c r="C36"/>
  <c r="D36"/>
  <c r="E36" s="1"/>
  <c r="F36" s="1"/>
  <c r="B27" i="8"/>
  <c r="C96" i="52" l="1"/>
  <c r="F96" s="1"/>
  <c r="F66"/>
  <c r="F24" i="51"/>
  <c r="F98" s="1"/>
  <c r="F122" s="1"/>
  <c r="C50"/>
  <c r="C98" s="1"/>
  <c r="C122" s="1"/>
</calcChain>
</file>

<file path=xl/sharedStrings.xml><?xml version="1.0" encoding="utf-8"?>
<sst xmlns="http://schemas.openxmlformats.org/spreadsheetml/2006/main" count="1442" uniqueCount="681">
  <si>
    <t xml:space="preserve">Központi költségvetés sajátos finanszírozási bevételei 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</si>
  <si>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</si>
  <si>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</si>
  <si>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</si>
  <si>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</si>
  <si>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</si>
  <si>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</si>
  <si>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</si>
  <si>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</si>
  <si>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</si>
  <si>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</si>
  <si>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</si>
  <si>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Általános- és céltartalékok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</si>
  <si>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</si>
  <si>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</si>
  <si>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</si>
  <si>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</si>
  <si>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</si>
  <si>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Felhalmozáci célú</t>
  </si>
  <si>
    <t>eredeti ei. Felhalmozási célú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</si>
  <si>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</si>
  <si>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</si>
  <si>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</si>
  <si>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</si>
  <si>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</si>
  <si>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</si>
  <si>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</si>
  <si>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</si>
  <si>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</si>
  <si>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</si>
  <si>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</si>
  <si>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</si>
  <si>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</si>
  <si>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</si>
  <si>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</si>
  <si>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</si>
  <si>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</si>
  <si>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</si>
  <si>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</si>
  <si>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</si>
  <si>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</si>
  <si>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</si>
  <si>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</si>
  <si>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</si>
  <si>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</si>
  <si>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</si>
  <si>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</si>
  <si>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</si>
  <si>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</si>
  <si>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</si>
  <si>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</si>
  <si>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</si>
  <si>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</si>
  <si>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</si>
  <si>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</si>
  <si>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</si>
  <si>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</si>
  <si>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</si>
  <si>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</si>
  <si>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</si>
  <si>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</si>
  <si>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</si>
  <si>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</si>
  <si>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</si>
  <si>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</si>
  <si>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</si>
  <si>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</si>
  <si>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</si>
  <si>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</si>
  <si>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</si>
  <si>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</si>
  <si>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</si>
  <si>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</si>
  <si>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</si>
  <si>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</si>
  <si>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</si>
  <si>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</si>
  <si>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</si>
  <si>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</si>
  <si>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</si>
  <si>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</si>
  <si>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</si>
  <si>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</si>
  <si>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</si>
  <si>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</si>
  <si>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</si>
  <si>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</si>
  <si>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</si>
  <si>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</si>
  <si>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</si>
  <si>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</si>
  <si>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</si>
  <si>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</si>
  <si>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</si>
  <si>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</si>
  <si>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</si>
  <si>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</si>
  <si>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</si>
  <si>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</si>
  <si>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</si>
  <si>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</si>
  <si>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</si>
  <si>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</si>
  <si>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</si>
  <si>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</si>
  <si>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</si>
  <si>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</si>
  <si>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</si>
  <si>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</si>
  <si>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</si>
  <si>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</si>
  <si>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</si>
  <si>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</si>
  <si>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</si>
  <si>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</si>
  <si>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</si>
  <si>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</si>
  <si>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</si>
  <si>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</si>
  <si>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</si>
  <si>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</si>
  <si>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</si>
  <si>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</si>
  <si>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</si>
  <si>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</si>
  <si>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</si>
  <si>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</si>
  <si>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</si>
  <si>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</si>
  <si>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</si>
  <si>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</si>
  <si>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</si>
  <si>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</si>
  <si>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</si>
  <si>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</si>
  <si>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</si>
  <si>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</si>
  <si>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</si>
  <si>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</si>
  <si>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</si>
  <si>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</si>
  <si>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</si>
  <si>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</si>
  <si>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</si>
  <si>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</si>
  <si>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</si>
  <si>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</si>
  <si>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</si>
  <si>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</si>
  <si>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</si>
  <si>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</si>
  <si>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</si>
  <si>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</si>
  <si>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</si>
  <si>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</si>
  <si>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</si>
  <si>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</si>
  <si>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</si>
  <si>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</si>
  <si>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</si>
  <si>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</si>
  <si>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</si>
  <si>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</si>
  <si>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</si>
  <si>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</si>
  <si>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</si>
  <si>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</si>
  <si>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</si>
  <si>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</si>
  <si>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</si>
  <si>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</si>
  <si>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</si>
  <si>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</si>
  <si>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</si>
  <si>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</si>
  <si>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</si>
  <si>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</si>
  <si>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</si>
  <si>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</si>
  <si>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</si>
  <si>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</si>
  <si>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</si>
  <si>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</si>
  <si>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</si>
  <si>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</si>
  <si>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</si>
  <si>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</si>
  <si>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</si>
  <si>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</si>
  <si>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</si>
  <si>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</si>
  <si>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</si>
  <si>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</si>
  <si>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</si>
  <si>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</si>
  <si>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</si>
  <si>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</si>
  <si>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</si>
  <si>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</si>
  <si>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</si>
  <si>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</si>
  <si>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</si>
  <si>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</si>
  <si>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</si>
  <si>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</si>
  <si>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</si>
  <si>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</si>
  <si>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</si>
  <si>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</si>
  <si>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</si>
  <si>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</si>
  <si>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</si>
  <si>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</si>
  <si>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</si>
  <si>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</si>
  <si>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</si>
  <si>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</si>
  <si>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</si>
  <si>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</si>
  <si>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</si>
  <si>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</si>
  <si>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</si>
  <si>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</si>
  <si>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</si>
  <si>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</si>
  <si>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</si>
  <si>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</si>
  <si>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</si>
  <si>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</si>
  <si>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</si>
  <si>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</si>
  <si>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</si>
  <si>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</si>
  <si>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</si>
  <si>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</si>
  <si>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</si>
  <si>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</si>
  <si>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</si>
  <si>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</si>
  <si>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</si>
  <si>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</si>
  <si>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</si>
  <si>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</si>
  <si>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</si>
  <si>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</si>
  <si>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</si>
  <si>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</si>
  <si>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</si>
  <si>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</si>
  <si>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</si>
  <si>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</si>
  <si>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</si>
  <si>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</si>
  <si>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</si>
  <si>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</si>
  <si>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</si>
  <si>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</si>
  <si>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</si>
  <si>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</si>
  <si>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</si>
  <si>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</si>
  <si>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</si>
  <si>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</si>
  <si>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</si>
  <si>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</si>
  <si>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</si>
  <si>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</si>
  <si>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</si>
  <si>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</si>
  <si>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</si>
  <si>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</si>
  <si>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</si>
  <si>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</si>
  <si>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</si>
  <si>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</si>
  <si>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</si>
  <si>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</si>
  <si>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</si>
  <si>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</si>
  <si>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</si>
  <si>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</si>
  <si>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</si>
  <si>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</si>
  <si>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</si>
  <si>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</si>
  <si>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</si>
  <si>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</si>
  <si>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</si>
  <si>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</si>
  <si>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</si>
  <si>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</si>
  <si>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</si>
  <si>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</si>
  <si>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</si>
  <si>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</si>
  <si>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</si>
  <si>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</si>
  <si>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</si>
  <si>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</si>
  <si>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</si>
  <si>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</si>
  <si>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</si>
  <si>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</si>
  <si>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</si>
  <si>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</si>
  <si>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</si>
  <si>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</si>
  <si>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</si>
  <si>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</si>
  <si>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</si>
  <si>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</si>
  <si>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</si>
  <si>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</si>
  <si>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</si>
  <si>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</si>
  <si>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</si>
  <si>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</si>
  <si>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</si>
  <si>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</si>
  <si>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</si>
  <si>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</si>
  <si>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</si>
  <si>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</si>
  <si>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</si>
  <si>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</si>
  <si>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</si>
  <si>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</si>
  <si>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</si>
  <si>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</si>
  <si>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</si>
  <si>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</si>
  <si>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</si>
  <si>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</si>
  <si>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</si>
  <si>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</si>
  <si>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</si>
  <si>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</si>
  <si>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</si>
  <si>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</si>
  <si>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</si>
  <si>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</si>
  <si>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</si>
  <si>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</si>
  <si>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</si>
  <si>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</si>
  <si>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</si>
  <si>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</si>
  <si>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</si>
  <si>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</si>
  <si>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</si>
  <si>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</si>
  <si>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</si>
  <si>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</si>
  <si>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</si>
  <si>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</si>
  <si>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</si>
  <si>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</si>
  <si>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</si>
  <si>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</si>
  <si>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</si>
  <si>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</si>
  <si>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</si>
  <si>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</si>
  <si>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</si>
  <si>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</si>
  <si>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</si>
  <si>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</si>
  <si>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</si>
  <si>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</si>
  <si>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</si>
  <si>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</si>
  <si>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</si>
  <si>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</si>
  <si>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</si>
  <si>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</si>
  <si>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</si>
  <si>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</si>
  <si>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</si>
  <si>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</si>
  <si>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</si>
  <si>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</si>
  <si>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</si>
  <si>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</si>
  <si>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</si>
  <si>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</si>
  <si>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</si>
  <si>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</si>
  <si>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</si>
  <si>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</si>
  <si>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</si>
  <si>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</si>
  <si>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</si>
  <si>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</si>
  <si>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</si>
  <si>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</si>
  <si>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</si>
  <si>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</si>
  <si>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</si>
  <si>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</si>
  <si>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</si>
  <si>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</si>
  <si>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</si>
  <si>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</si>
  <si>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</si>
  <si>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</si>
  <si>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</si>
  <si>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</si>
  <si>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</si>
  <si>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</si>
  <si>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</si>
  <si>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</si>
  <si>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</si>
  <si>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</si>
  <si>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</si>
  <si>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</si>
  <si>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</si>
  <si>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</si>
  <si>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</si>
  <si>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</si>
  <si>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</si>
  <si>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</si>
  <si>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</si>
  <si>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</si>
  <si>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</si>
  <si>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</si>
  <si>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</si>
  <si>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</si>
  <si>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</si>
  <si>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</si>
  <si>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</si>
  <si>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</si>
  <si>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</si>
  <si>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</si>
  <si>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</si>
  <si>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</si>
  <si>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</si>
  <si>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</si>
  <si>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</si>
  <si>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</si>
  <si>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</si>
  <si>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</si>
  <si>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</si>
  <si>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</si>
  <si>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</si>
  <si>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</si>
  <si>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</si>
  <si>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</si>
  <si>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</si>
  <si>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</si>
  <si>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</si>
  <si>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</si>
  <si>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</si>
  <si>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</si>
  <si>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</si>
  <si>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</si>
  <si>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</si>
  <si>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</si>
  <si>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</si>
  <si>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</si>
  <si>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</si>
  <si>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</si>
  <si>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</si>
  <si>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</si>
  <si>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</si>
  <si>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</si>
  <si>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</si>
  <si>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</si>
  <si>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</si>
  <si>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</si>
  <si>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</si>
  <si>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</si>
  <si>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</si>
  <si>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</si>
  <si>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</si>
  <si>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</si>
  <si>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</si>
  <si>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</si>
  <si>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</si>
  <si>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</si>
  <si>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</si>
  <si>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</si>
  <si>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</si>
  <si>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</si>
  <si>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</si>
  <si>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</si>
  <si>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</si>
  <si>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</si>
  <si>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</si>
  <si>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</si>
  <si>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</si>
  <si>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</si>
  <si>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</si>
  <si>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</si>
  <si>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</si>
  <si>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</si>
  <si>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</si>
  <si>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</si>
  <si>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</si>
  <si>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</si>
  <si>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</si>
  <si>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</si>
  <si>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</si>
  <si>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</si>
  <si>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</si>
  <si>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</si>
  <si>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</si>
  <si>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</si>
  <si>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</si>
  <si>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</si>
  <si>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</si>
  <si>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</si>
  <si>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</si>
  <si>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</si>
  <si>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</si>
  <si>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</si>
  <si>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</si>
  <si>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</si>
  <si>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</si>
  <si>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</si>
  <si>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</si>
  <si>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</si>
  <si>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</si>
  <si>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</si>
  <si>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</si>
  <si>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</si>
  <si>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</si>
  <si>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</si>
  <si>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</si>
  <si>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</si>
  <si>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</si>
  <si>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</si>
  <si>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</si>
  <si>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</si>
  <si>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</si>
  <si>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</si>
  <si>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</si>
  <si>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</si>
  <si>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</si>
  <si>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</si>
  <si>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</si>
  <si>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</si>
  <si>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</si>
  <si>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</si>
  <si>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</si>
  <si>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</si>
  <si>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</si>
  <si>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</si>
  <si>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</si>
  <si>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</si>
  <si>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</si>
  <si>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</si>
  <si>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</si>
  <si>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</si>
  <si>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</si>
  <si>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</si>
  <si>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</si>
  <si>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</si>
  <si>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</si>
  <si>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</si>
  <si>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</si>
  <si>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</si>
  <si>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</si>
  <si>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</si>
  <si>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A közvetett támogatások (E Ft)</t>
  </si>
  <si>
    <t>tervezett elvárt bevétel</t>
  </si>
  <si>
    <t>közvetett támogatás</t>
  </si>
  <si>
    <t>várható bevétel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</si>
  <si>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</si>
  <si>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</si>
  <si>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</si>
  <si>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B3, B7</t>
  </si>
  <si>
    <t>a helyiségek, eszközök hasznosításából származó bevételből nyújtott kedvezmény, mentesség összege</t>
  </si>
  <si>
    <t>B4, B5</t>
  </si>
  <si>
    <t>az egyéb nyújtott kedvezmény vagy kölcsön elengedésének összege</t>
  </si>
  <si>
    <t>Támogatások, kölcsönök nyújtása és törlesztése (E Ft)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</si>
  <si>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</si>
  <si>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</si>
  <si>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</si>
  <si>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</si>
  <si>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</si>
  <si>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</si>
  <si>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</si>
  <si>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</si>
  <si>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</si>
  <si>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</si>
  <si>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</si>
  <si>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</si>
  <si>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</si>
  <si>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</si>
  <si>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</si>
  <si>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</si>
  <si>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</si>
  <si>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</si>
  <si>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</si>
  <si>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</si>
  <si>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</si>
  <si>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</si>
  <si>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</si>
  <si>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</si>
  <si>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</si>
  <si>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</si>
  <si>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</si>
  <si>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</si>
  <si>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Támogatások, kölcsönök bevételei (E Ft)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</si>
  <si>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</si>
  <si>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</si>
  <si>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</si>
  <si>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</si>
  <si>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</si>
  <si>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</si>
  <si>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</si>
  <si>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</si>
  <si>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</si>
  <si>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</si>
  <si>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</si>
  <si>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</si>
  <si>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</si>
  <si>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</si>
  <si>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</si>
  <si>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</si>
  <si>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</si>
  <si>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</si>
  <si>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</si>
  <si>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</si>
  <si>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</si>
  <si>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</si>
  <si>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</si>
  <si>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</si>
  <si>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</si>
  <si>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</si>
  <si>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</si>
  <si>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</si>
  <si>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</si>
  <si>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</si>
  <si>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Lakosságnak juttatott támogatások, szociális, rászorultsági jellegű ellátások (E Ft)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</si>
  <si>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</si>
  <si>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</si>
  <si>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</si>
  <si>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</si>
  <si>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</si>
  <si>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</si>
  <si>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</si>
  <si>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</si>
  <si>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</si>
  <si>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</si>
  <si>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</si>
  <si>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</si>
  <si>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</si>
  <si>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</si>
  <si>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</si>
  <si>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</si>
  <si>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</si>
  <si>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</si>
  <si>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</si>
  <si>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</si>
  <si>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</si>
  <si>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</si>
  <si>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</si>
  <si>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</si>
  <si>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</si>
  <si>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</si>
  <si>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</si>
  <si>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</si>
  <si>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</si>
  <si>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</si>
  <si>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</si>
  <si>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</si>
  <si>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Sorkikápolna Község Önkormányzata</t>
  </si>
  <si>
    <r>
      <t xml:space="preserve">Költségvetési engedélyezett létszámkeret (álláshely) (fő) </t>
    </r>
    <r>
      <rPr>
        <b/>
        <sz val="10"/>
        <rFont val="Bookman Old Style"/>
        <family val="1"/>
        <charset val="238"/>
      </rPr>
      <t>Sorkikápolna Község Önkormányzata</t>
    </r>
  </si>
  <si>
    <t xml:space="preserve"> - Medicopter Alapítvány</t>
  </si>
  <si>
    <t xml:space="preserve"> -Önkéntes Tűzoltó Egyesület</t>
  </si>
  <si>
    <t>Eredeti előirányzat</t>
  </si>
  <si>
    <t>Erősítő berendezés</t>
  </si>
  <si>
    <t>Fűnyíró, fűkasza</t>
  </si>
  <si>
    <t>Összesen</t>
  </si>
  <si>
    <t>Kultúrház fűtésének korszerűsítése</t>
  </si>
  <si>
    <t>késedelmi és önellenőrzési pótlék</t>
  </si>
  <si>
    <t>saját bevételek 2019.</t>
  </si>
  <si>
    <t>Önkormányzat 2016. évi költségvetése</t>
  </si>
  <si>
    <t>Sorkikápolna Önkormányzat 2016. évi költségvetése</t>
  </si>
  <si>
    <t>Hangfal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</si>
</sst>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0__"/>
    <numFmt numFmtId="165" formatCode="\ ##########"/>
    <numFmt numFmtId="166" formatCode="_-* #,##0\ _F_t_-;\-* #,##0\ _F_t_-;_-* &quot;-&quot;??\ _F_t_-;_-@_-"/>
  </numFmts>
  <fonts count="4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8" fillId="0" borderId="0"/>
    <xf numFmtId="0" fontId="12" fillId="0" borderId="0"/>
  </cellStyleXfs>
  <cellXfs count="202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22" fillId="5" borderId="1" xfId="0" applyFont="1" applyFill="1" applyBorder="1"/>
    <xf numFmtId="0" fontId="23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4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6" fillId="0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7" fillId="6" borderId="1" xfId="0" applyFont="1" applyFill="1" applyBorder="1"/>
    <xf numFmtId="0" fontId="28" fillId="0" borderId="1" xfId="0" applyFont="1" applyBorder="1" applyAlignment="1">
      <alignment wrapText="1"/>
    </xf>
    <xf numFmtId="0" fontId="29" fillId="0" borderId="1" xfId="0" applyFont="1" applyBorder="1"/>
    <xf numFmtId="0" fontId="29" fillId="0" borderId="1" xfId="0" applyFont="1" applyBorder="1" applyAlignment="1">
      <alignment wrapText="1"/>
    </xf>
    <xf numFmtId="0" fontId="30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5" borderId="1" xfId="0" applyFont="1" applyFill="1" applyBorder="1"/>
    <xf numFmtId="0" fontId="24" fillId="0" borderId="0" xfId="0" applyFont="1" applyAlignment="1">
      <alignment horizontal="center"/>
    </xf>
    <xf numFmtId="0" fontId="18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8" fillId="5" borderId="1" xfId="0" applyFont="1" applyFill="1" applyBorder="1"/>
    <xf numFmtId="0" fontId="8" fillId="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21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22" fillId="2" borderId="1" xfId="0" applyFont="1" applyFill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0" xfId="0" applyFont="1" applyBorder="1" applyAlignment="1">
      <alignment wrapText="1"/>
    </xf>
    <xf numFmtId="0" fontId="18" fillId="0" borderId="2" xfId="0" applyFont="1" applyBorder="1"/>
    <xf numFmtId="0" fontId="18" fillId="0" borderId="0" xfId="0" applyFont="1" applyBorder="1"/>
    <xf numFmtId="0" fontId="0" fillId="0" borderId="2" xfId="0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4" fillId="0" borderId="1" xfId="0" applyFont="1" applyBorder="1"/>
    <xf numFmtId="14" fontId="18" fillId="0" borderId="1" xfId="0" applyNumberFormat="1" applyFont="1" applyBorder="1"/>
    <xf numFmtId="0" fontId="10" fillId="0" borderId="0" xfId="0" applyFont="1"/>
    <xf numFmtId="0" fontId="44" fillId="0" borderId="1" xfId="0" applyFont="1" applyBorder="1"/>
    <xf numFmtId="0" fontId="10" fillId="0" borderId="1" xfId="0" applyFont="1" applyBorder="1"/>
    <xf numFmtId="0" fontId="44" fillId="0" borderId="0" xfId="0" applyFont="1"/>
    <xf numFmtId="0" fontId="11" fillId="0" borderId="0" xfId="0" applyFont="1" applyAlignment="1">
      <alignment horizontal="center" wrapText="1"/>
    </xf>
    <xf numFmtId="0" fontId="10" fillId="0" borderId="0" xfId="0" applyFont="1" applyFill="1"/>
    <xf numFmtId="0" fontId="0" fillId="0" borderId="0" xfId="0" applyFill="1"/>
    <xf numFmtId="0" fontId="11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justify"/>
    </xf>
    <xf numFmtId="0" fontId="10" fillId="0" borderId="1" xfId="0" applyFont="1" applyBorder="1" applyAlignment="1">
      <alignment horizontal="justify"/>
    </xf>
    <xf numFmtId="0" fontId="42" fillId="0" borderId="1" xfId="0" applyFont="1" applyBorder="1" applyAlignment="1">
      <alignment horizontal="justify"/>
    </xf>
    <xf numFmtId="0" fontId="14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43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66" fontId="45" fillId="0" borderId="1" xfId="1" applyNumberFormat="1" applyFont="1" applyBorder="1"/>
    <xf numFmtId="0" fontId="11" fillId="0" borderId="0" xfId="0" applyFont="1"/>
    <xf numFmtId="0" fontId="0" fillId="0" borderId="3" xfId="0" applyBorder="1"/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4" fillId="0" borderId="4" xfId="0" applyFont="1" applyBorder="1"/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5" fillId="5" borderId="1" xfId="0" applyFont="1" applyFill="1" applyBorder="1"/>
    <xf numFmtId="0" fontId="5" fillId="7" borderId="1" xfId="0" applyFont="1" applyFill="1" applyBorder="1"/>
    <xf numFmtId="0" fontId="4" fillId="0" borderId="5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14" fillId="0" borderId="5" xfId="0" applyFont="1" applyBorder="1"/>
    <xf numFmtId="0" fontId="14" fillId="0" borderId="0" xfId="0" applyFont="1" applyBorder="1"/>
    <xf numFmtId="0" fontId="7" fillId="0" borderId="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0" fillId="0" borderId="5" xfId="0" applyBorder="1"/>
    <xf numFmtId="0" fontId="44" fillId="0" borderId="5" xfId="0" applyFont="1" applyBorder="1"/>
    <xf numFmtId="0" fontId="44" fillId="0" borderId="0" xfId="0" applyFont="1" applyBorder="1"/>
    <xf numFmtId="3" fontId="14" fillId="0" borderId="4" xfId="0" applyNumberFormat="1" applyFont="1" applyBorder="1"/>
    <xf numFmtId="1" fontId="14" fillId="0" borderId="4" xfId="0" applyNumberFormat="1" applyFont="1" applyBorder="1"/>
    <xf numFmtId="1" fontId="14" fillId="0" borderId="1" xfId="0" applyNumberFormat="1" applyFont="1" applyBorder="1"/>
    <xf numFmtId="0" fontId="20" fillId="0" borderId="0" xfId="0" applyFont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14" fillId="0" borderId="6" xfId="0" applyFont="1" applyBorder="1"/>
    <xf numFmtId="3" fontId="14" fillId="0" borderId="6" xfId="0" applyNumberFormat="1" applyFont="1" applyBorder="1"/>
    <xf numFmtId="1" fontId="14" fillId="0" borderId="6" xfId="0" applyNumberFormat="1" applyFont="1" applyBorder="1"/>
    <xf numFmtId="0" fontId="10" fillId="0" borderId="4" xfId="0" applyFont="1" applyBorder="1"/>
    <xf numFmtId="0" fontId="10" fillId="0" borderId="6" xfId="0" applyFont="1" applyBorder="1"/>
    <xf numFmtId="1" fontId="10" fillId="0" borderId="4" xfId="0" applyNumberFormat="1" applyFont="1" applyBorder="1"/>
    <xf numFmtId="1" fontId="10" fillId="0" borderId="6" xfId="0" applyNumberFormat="1" applyFont="1" applyBorder="1"/>
    <xf numFmtId="1" fontId="10" fillId="0" borderId="1" xfId="0" applyNumberFormat="1" applyFont="1" applyBorder="1"/>
    <xf numFmtId="0" fontId="20" fillId="0" borderId="4" xfId="0" applyFont="1" applyBorder="1"/>
    <xf numFmtId="1" fontId="20" fillId="0" borderId="4" xfId="0" applyNumberFormat="1" applyFont="1" applyBorder="1"/>
    <xf numFmtId="0" fontId="4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8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23" fillId="5" borderId="3" xfId="0" applyFont="1" applyFill="1" applyBorder="1"/>
    <xf numFmtId="0" fontId="14" fillId="0" borderId="7" xfId="0" applyFont="1" applyBorder="1"/>
    <xf numFmtId="1" fontId="14" fillId="0" borderId="7" xfId="0" applyNumberFormat="1" applyFont="1" applyBorder="1"/>
    <xf numFmtId="0" fontId="20" fillId="0" borderId="7" xfId="0" applyFont="1" applyBorder="1"/>
    <xf numFmtId="1" fontId="20" fillId="0" borderId="7" xfId="0" applyNumberFormat="1" applyFont="1" applyBorder="1"/>
    <xf numFmtId="1" fontId="10" fillId="0" borderId="7" xfId="0" applyNumberFormat="1" applyFont="1" applyBorder="1"/>
    <xf numFmtId="0" fontId="10" fillId="0" borderId="7" xfId="0" applyFont="1" applyBorder="1"/>
    <xf numFmtId="1" fontId="20" fillId="0" borderId="1" xfId="0" applyNumberFormat="1" applyFont="1" applyBorder="1"/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</cellXfs>
  <cellStyles count="8">
    <cellStyle name="Ezres" xfId="1" builtinId="3"/>
    <cellStyle name="Hiperhivatkozás" xfId="3"/>
    <cellStyle name="Hivatkozás" xfId="2" builtinId="8"/>
    <cellStyle name="Már látott hiperhivatkozás" xfId="4"/>
    <cellStyle name="Normál" xfId="0" builtinId="0"/>
    <cellStyle name="Normál 2" xfId="5"/>
    <cellStyle name="Normál 3" xfId="6"/>
    <cellStyle name="Normal_KTRSZJ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"/>
  <sheetViews>
    <sheetView view="pageLayout" workbookViewId="0"/>
  </sheetViews>
  <sheetFormatPr defaultRowHeight="15"/>
  <cols>
    <col min="1" max="1" width="85.5703125" customWidth="1"/>
  </cols>
  <sheetData>
    <row r="1" spans="1:9" ht="18">
      <c r="A1" s="78" t="s">
        <v>679</v>
      </c>
    </row>
    <row r="2" spans="1:9" ht="50.25" customHeight="1">
      <c r="A2" s="100" t="s">
        <v>472</v>
      </c>
    </row>
    <row r="4" spans="1:9">
      <c r="B4" s="4"/>
      <c r="C4" s="4"/>
      <c r="D4" s="4"/>
      <c r="E4" s="4"/>
      <c r="F4" s="4"/>
      <c r="G4" s="4"/>
      <c r="H4" s="4"/>
      <c r="I4" s="4"/>
    </row>
    <row r="5" spans="1:9">
      <c r="A5" s="42" t="s">
        <v>53</v>
      </c>
      <c r="B5" s="4"/>
      <c r="C5" s="4"/>
      <c r="D5" s="4"/>
      <c r="E5" s="4"/>
      <c r="F5" s="4"/>
      <c r="G5" s="4"/>
      <c r="H5" s="4"/>
      <c r="I5" s="4"/>
    </row>
    <row r="6" spans="1:9">
      <c r="A6" s="42" t="s">
        <v>54</v>
      </c>
      <c r="B6" s="4"/>
      <c r="C6" s="4"/>
      <c r="D6" s="4"/>
      <c r="E6" s="4"/>
      <c r="F6" s="4"/>
      <c r="G6" s="4"/>
      <c r="H6" s="4"/>
      <c r="I6" s="4"/>
    </row>
    <row r="7" spans="1:9">
      <c r="A7" s="42" t="s">
        <v>55</v>
      </c>
      <c r="B7" s="4"/>
      <c r="C7" s="4"/>
      <c r="D7" s="4"/>
      <c r="E7" s="4"/>
      <c r="F7" s="4"/>
      <c r="G7" s="4"/>
      <c r="H7" s="4"/>
      <c r="I7" s="4"/>
    </row>
    <row r="8" spans="1:9">
      <c r="A8" s="42" t="s">
        <v>56</v>
      </c>
      <c r="B8" s="4"/>
      <c r="C8" s="4"/>
      <c r="D8" s="4"/>
      <c r="E8" s="4"/>
      <c r="F8" s="4"/>
      <c r="G8" s="4"/>
      <c r="H8" s="4"/>
      <c r="I8" s="4"/>
    </row>
    <row r="9" spans="1:9">
      <c r="A9" s="42" t="s">
        <v>57</v>
      </c>
      <c r="B9" s="4"/>
      <c r="C9" s="4"/>
      <c r="D9" s="4"/>
      <c r="E9" s="4"/>
      <c r="F9" s="4"/>
      <c r="G9" s="4"/>
      <c r="H9" s="4"/>
      <c r="I9" s="4"/>
    </row>
    <row r="10" spans="1:9">
      <c r="A10" s="42" t="s">
        <v>58</v>
      </c>
      <c r="B10" s="4"/>
      <c r="C10" s="4"/>
      <c r="D10" s="4"/>
      <c r="E10" s="4"/>
      <c r="F10" s="4"/>
      <c r="G10" s="4"/>
      <c r="H10" s="4"/>
      <c r="I10" s="4"/>
    </row>
    <row r="11" spans="1:9">
      <c r="A11" s="42" t="s">
        <v>59</v>
      </c>
      <c r="B11" s="4"/>
      <c r="C11" s="4"/>
      <c r="D11" s="4"/>
      <c r="E11" s="4"/>
      <c r="F11" s="4"/>
      <c r="G11" s="4"/>
      <c r="H11" s="4"/>
      <c r="I11" s="4"/>
    </row>
    <row r="12" spans="1:9">
      <c r="A12" s="42" t="s">
        <v>60</v>
      </c>
      <c r="B12" s="4"/>
      <c r="C12" s="4"/>
      <c r="D12" s="4"/>
      <c r="E12" s="4"/>
      <c r="F12" s="4"/>
      <c r="G12" s="4"/>
      <c r="H12" s="4"/>
      <c r="I12" s="4"/>
    </row>
    <row r="13" spans="1:9">
      <c r="A13" s="43" t="s">
        <v>52</v>
      </c>
      <c r="B13" s="4"/>
      <c r="C13" s="4"/>
      <c r="D13" s="4"/>
      <c r="E13" s="4"/>
      <c r="F13" s="4"/>
      <c r="G13" s="4"/>
      <c r="H13" s="4"/>
      <c r="I13" s="4"/>
    </row>
    <row r="14" spans="1:9">
      <c r="A14" s="43" t="s">
        <v>61</v>
      </c>
      <c r="B14" s="4"/>
      <c r="C14" s="4"/>
      <c r="D14" s="4"/>
      <c r="E14" s="4"/>
      <c r="F14" s="4"/>
      <c r="G14" s="4"/>
      <c r="H14" s="4"/>
      <c r="I14" s="4"/>
    </row>
    <row r="15" spans="1:9">
      <c r="A15" s="68" t="s">
        <v>470</v>
      </c>
      <c r="B15" s="4"/>
      <c r="C15" s="4"/>
      <c r="D15" s="4"/>
      <c r="E15" s="4"/>
      <c r="F15" s="4"/>
      <c r="G15" s="4"/>
      <c r="H15" s="4"/>
      <c r="I15" s="4"/>
    </row>
    <row r="16" spans="1:9">
      <c r="A16" s="42" t="s">
        <v>63</v>
      </c>
      <c r="B16" s="4"/>
      <c r="C16" s="4"/>
      <c r="D16" s="4"/>
      <c r="E16" s="4"/>
      <c r="F16" s="4"/>
      <c r="G16" s="4"/>
      <c r="H16" s="4"/>
      <c r="I16" s="4"/>
    </row>
    <row r="17" spans="1:9">
      <c r="A17" s="42" t="s">
        <v>64</v>
      </c>
      <c r="B17" s="4"/>
      <c r="C17" s="4"/>
      <c r="D17" s="4"/>
      <c r="E17" s="4"/>
      <c r="F17" s="4"/>
      <c r="G17" s="4"/>
      <c r="H17" s="4"/>
      <c r="I17" s="4"/>
    </row>
    <row r="18" spans="1:9">
      <c r="A18" s="42" t="s">
        <v>65</v>
      </c>
      <c r="B18" s="4"/>
      <c r="C18" s="4"/>
      <c r="D18" s="4"/>
      <c r="E18" s="4"/>
      <c r="F18" s="4"/>
      <c r="G18" s="4"/>
      <c r="H18" s="4"/>
      <c r="I18" s="4"/>
    </row>
    <row r="19" spans="1:9">
      <c r="A19" s="42" t="s">
        <v>66</v>
      </c>
      <c r="B19" s="4"/>
      <c r="C19" s="4"/>
      <c r="D19" s="4"/>
      <c r="E19" s="4"/>
      <c r="F19" s="4"/>
      <c r="G19" s="4"/>
      <c r="H19" s="4"/>
      <c r="I19" s="4"/>
    </row>
    <row r="20" spans="1:9">
      <c r="A20" s="42" t="s">
        <v>67</v>
      </c>
      <c r="B20" s="4"/>
      <c r="C20" s="4"/>
      <c r="D20" s="4"/>
      <c r="E20" s="4"/>
      <c r="F20" s="4"/>
      <c r="G20" s="4"/>
      <c r="H20" s="4"/>
      <c r="I20" s="4"/>
    </row>
    <row r="21" spans="1:9">
      <c r="A21" s="42" t="s">
        <v>68</v>
      </c>
      <c r="B21" s="4"/>
      <c r="C21" s="4"/>
      <c r="D21" s="4"/>
      <c r="E21" s="4"/>
      <c r="F21" s="4"/>
      <c r="G21" s="4"/>
      <c r="H21" s="4"/>
      <c r="I21" s="4"/>
    </row>
    <row r="22" spans="1:9">
      <c r="A22" s="42" t="s">
        <v>69</v>
      </c>
      <c r="B22" s="4"/>
      <c r="C22" s="4"/>
      <c r="D22" s="4"/>
      <c r="E22" s="4"/>
      <c r="F22" s="4"/>
      <c r="G22" s="4"/>
      <c r="H22" s="4"/>
      <c r="I22" s="4"/>
    </row>
    <row r="23" spans="1:9">
      <c r="A23" s="43" t="s">
        <v>62</v>
      </c>
      <c r="B23" s="4"/>
      <c r="C23" s="4"/>
      <c r="D23" s="4"/>
      <c r="E23" s="4"/>
      <c r="F23" s="4"/>
      <c r="G23" s="4"/>
      <c r="H23" s="4"/>
      <c r="I23" s="4"/>
    </row>
    <row r="24" spans="1:9">
      <c r="A24" s="43" t="s">
        <v>70</v>
      </c>
      <c r="B24" s="4"/>
      <c r="C24" s="4"/>
      <c r="D24" s="4"/>
      <c r="E24" s="4"/>
      <c r="F24" s="4"/>
      <c r="G24" s="4"/>
      <c r="H24" s="4"/>
      <c r="I24" s="4"/>
    </row>
    <row r="25" spans="1:9">
      <c r="A25" s="68" t="s">
        <v>471</v>
      </c>
      <c r="B25" s="4"/>
      <c r="C25" s="4"/>
      <c r="D25" s="4"/>
      <c r="E25" s="4"/>
      <c r="F25" s="4"/>
      <c r="G25" s="4"/>
      <c r="H25" s="4"/>
      <c r="I25" s="4"/>
    </row>
    <row r="26" spans="1:9">
      <c r="A26" s="4"/>
      <c r="B26" s="4"/>
      <c r="C26" s="4"/>
      <c r="D26" s="4"/>
      <c r="E26" s="4"/>
      <c r="F26" s="4"/>
      <c r="G26" s="4"/>
      <c r="H26" s="4"/>
      <c r="I26" s="4"/>
    </row>
    <row r="27" spans="1:9">
      <c r="A27" s="4"/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Header>&amp;R1. melléklet a 1/2016. (II.4)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7"/>
  <sheetViews>
    <sheetView view="pageLayout" workbookViewId="0">
      <selection activeCell="A2" sqref="A2:E2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01"/>
      <c r="B1" s="102"/>
      <c r="C1" s="102"/>
      <c r="D1" s="102"/>
    </row>
    <row r="2" spans="1:5" ht="27" customHeight="1">
      <c r="A2" s="188" t="s">
        <v>678</v>
      </c>
      <c r="B2" s="194"/>
      <c r="C2" s="194"/>
      <c r="D2" s="194"/>
      <c r="E2" s="194"/>
    </row>
    <row r="3" spans="1:5" ht="22.5" customHeight="1">
      <c r="A3" s="190" t="s">
        <v>563</v>
      </c>
      <c r="B3" s="189"/>
      <c r="C3" s="189"/>
      <c r="D3" s="189"/>
      <c r="E3" s="189"/>
    </row>
    <row r="4" spans="1:5" ht="18">
      <c r="A4" s="103"/>
    </row>
    <row r="5" spans="1:5">
      <c r="A5" s="96" t="s">
        <v>667</v>
      </c>
    </row>
    <row r="6" spans="1:5" ht="31.5" customHeight="1">
      <c r="A6" s="104" t="s">
        <v>71</v>
      </c>
      <c r="B6" s="105" t="s">
        <v>72</v>
      </c>
      <c r="C6" s="92" t="s">
        <v>564</v>
      </c>
      <c r="D6" s="92" t="s">
        <v>565</v>
      </c>
      <c r="E6" s="92" t="s">
        <v>566</v>
      </c>
    </row>
    <row r="7" spans="1:5" ht="15" customHeight="1">
      <c r="A7" s="106"/>
      <c r="B7" s="94"/>
      <c r="C7" s="94"/>
      <c r="D7" s="94"/>
      <c r="E7" s="94"/>
    </row>
    <row r="8" spans="1:5" ht="15" customHeight="1">
      <c r="A8" s="106"/>
      <c r="B8" s="94"/>
      <c r="C8" s="94"/>
      <c r="D8" s="94"/>
      <c r="E8" s="94"/>
    </row>
    <row r="9" spans="1:5" ht="15" customHeight="1">
      <c r="A9" s="106"/>
      <c r="B9" s="94"/>
      <c r="C9" s="94"/>
      <c r="D9" s="94"/>
      <c r="E9" s="94"/>
    </row>
    <row r="10" spans="1:5" ht="15" customHeight="1">
      <c r="A10" s="94"/>
      <c r="B10" s="94"/>
      <c r="C10" s="94"/>
      <c r="D10" s="94"/>
      <c r="E10" s="94"/>
    </row>
    <row r="11" spans="1:5" ht="29.25" customHeight="1">
      <c r="A11" s="107" t="s">
        <v>567</v>
      </c>
      <c r="B11" s="52" t="s">
        <v>309</v>
      </c>
      <c r="C11" s="94">
        <v>0</v>
      </c>
      <c r="D11" s="94">
        <v>0</v>
      </c>
      <c r="E11" s="94">
        <v>0</v>
      </c>
    </row>
    <row r="12" spans="1:5" ht="29.25" customHeight="1">
      <c r="A12" s="107"/>
      <c r="B12" s="94"/>
      <c r="C12" s="94"/>
      <c r="D12" s="94"/>
      <c r="E12" s="94"/>
    </row>
    <row r="13" spans="1:5" ht="15" customHeight="1">
      <c r="A13" s="107"/>
      <c r="B13" s="94"/>
      <c r="C13" s="94"/>
      <c r="D13" s="94"/>
      <c r="E13" s="94"/>
    </row>
    <row r="14" spans="1:5" ht="15" customHeight="1">
      <c r="A14" s="108"/>
      <c r="B14" s="94"/>
      <c r="C14" s="94"/>
      <c r="D14" s="94"/>
      <c r="E14" s="94"/>
    </row>
    <row r="15" spans="1:5" ht="15" customHeight="1">
      <c r="A15" s="108"/>
      <c r="B15" s="94"/>
      <c r="C15" s="94"/>
      <c r="D15" s="94"/>
      <c r="E15" s="94"/>
    </row>
    <row r="16" spans="1:5" ht="30.75" customHeight="1">
      <c r="A16" s="107" t="s">
        <v>568</v>
      </c>
      <c r="B16" s="39" t="s">
        <v>333</v>
      </c>
      <c r="C16" s="94">
        <v>0</v>
      </c>
      <c r="D16" s="94">
        <v>0</v>
      </c>
      <c r="E16" s="94">
        <v>0</v>
      </c>
    </row>
    <row r="17" spans="1:5" ht="15" customHeight="1">
      <c r="A17" s="72" t="s">
        <v>490</v>
      </c>
      <c r="B17" s="72" t="s">
        <v>285</v>
      </c>
      <c r="C17" s="94"/>
      <c r="D17" s="94"/>
      <c r="E17" s="94"/>
    </row>
    <row r="18" spans="1:5" ht="15" customHeight="1">
      <c r="A18" s="72" t="s">
        <v>491</v>
      </c>
      <c r="B18" s="72" t="s">
        <v>285</v>
      </c>
      <c r="C18" s="94"/>
      <c r="D18" s="94"/>
      <c r="E18" s="94"/>
    </row>
    <row r="19" spans="1:5" ht="15" customHeight="1">
      <c r="A19" s="72" t="s">
        <v>492</v>
      </c>
      <c r="B19" s="72" t="s">
        <v>285</v>
      </c>
      <c r="C19" s="94"/>
      <c r="D19" s="94"/>
      <c r="E19" s="94"/>
    </row>
    <row r="20" spans="1:5" ht="15" customHeight="1">
      <c r="A20" s="72" t="s">
        <v>493</v>
      </c>
      <c r="B20" s="72" t="s">
        <v>285</v>
      </c>
      <c r="C20" s="94"/>
      <c r="D20" s="94"/>
      <c r="E20" s="94"/>
    </row>
    <row r="21" spans="1:5" ht="15" customHeight="1">
      <c r="A21" s="72" t="s">
        <v>448</v>
      </c>
      <c r="B21" s="109" t="s">
        <v>292</v>
      </c>
      <c r="C21" s="94"/>
      <c r="D21" s="94"/>
      <c r="E21" s="94"/>
    </row>
    <row r="22" spans="1:5" ht="15" customHeight="1">
      <c r="A22" s="72" t="s">
        <v>446</v>
      </c>
      <c r="B22" s="109" t="s">
        <v>286</v>
      </c>
      <c r="C22" s="94"/>
      <c r="D22" s="94"/>
      <c r="E22" s="94"/>
    </row>
    <row r="23" spans="1:5" ht="15" customHeight="1">
      <c r="A23" s="108"/>
      <c r="B23" s="94"/>
      <c r="C23" s="94"/>
      <c r="D23" s="94"/>
      <c r="E23" s="94"/>
    </row>
    <row r="24" spans="1:5" ht="27.75" customHeight="1">
      <c r="A24" s="107" t="s">
        <v>569</v>
      </c>
      <c r="B24" s="98" t="s">
        <v>570</v>
      </c>
      <c r="C24" s="94">
        <v>0</v>
      </c>
      <c r="D24" s="94">
        <v>0</v>
      </c>
      <c r="E24" s="94">
        <v>0</v>
      </c>
    </row>
    <row r="25" spans="1:5" ht="15" customHeight="1">
      <c r="A25" s="107"/>
      <c r="B25" s="94" t="s">
        <v>305</v>
      </c>
      <c r="C25" s="94"/>
      <c r="D25" s="94"/>
      <c r="E25" s="94"/>
    </row>
    <row r="26" spans="1:5" ht="15" customHeight="1">
      <c r="A26" s="107"/>
      <c r="B26" s="94" t="s">
        <v>325</v>
      </c>
      <c r="C26" s="94"/>
      <c r="D26" s="94"/>
      <c r="E26" s="94"/>
    </row>
    <row r="27" spans="1:5" ht="15" customHeight="1">
      <c r="A27" s="108"/>
      <c r="B27" s="94"/>
      <c r="C27" s="94"/>
      <c r="D27" s="94"/>
      <c r="E27" s="94"/>
    </row>
    <row r="28" spans="1:5" ht="15" customHeight="1">
      <c r="A28" s="108"/>
      <c r="B28" s="94"/>
      <c r="C28" s="94"/>
      <c r="D28" s="94"/>
      <c r="E28" s="94"/>
    </row>
    <row r="29" spans="1:5" ht="31.5" customHeight="1">
      <c r="A29" s="107" t="s">
        <v>571</v>
      </c>
      <c r="B29" s="98" t="s">
        <v>572</v>
      </c>
      <c r="C29" s="94">
        <v>0</v>
      </c>
      <c r="D29" s="94">
        <v>0</v>
      </c>
      <c r="E29" s="94">
        <v>0</v>
      </c>
    </row>
    <row r="30" spans="1:5" ht="15" customHeight="1">
      <c r="A30" s="107"/>
      <c r="B30" s="94"/>
      <c r="C30" s="94"/>
      <c r="D30" s="94"/>
      <c r="E30" s="94"/>
    </row>
    <row r="31" spans="1:5" ht="15" customHeight="1">
      <c r="A31" s="107"/>
      <c r="B31" s="94"/>
      <c r="C31" s="94"/>
      <c r="D31" s="94"/>
      <c r="E31" s="94"/>
    </row>
    <row r="32" spans="1:5" ht="15" customHeight="1">
      <c r="A32" s="108"/>
      <c r="B32" s="94"/>
      <c r="C32" s="94"/>
      <c r="D32" s="94"/>
      <c r="E32" s="94"/>
    </row>
    <row r="33" spans="1:5" ht="15" customHeight="1">
      <c r="A33" s="108"/>
      <c r="B33" s="94"/>
      <c r="C33" s="94"/>
      <c r="D33" s="94"/>
      <c r="E33" s="94"/>
    </row>
    <row r="34" spans="1:5" ht="15" customHeight="1">
      <c r="A34" s="107" t="s">
        <v>573</v>
      </c>
      <c r="B34" s="98"/>
      <c r="C34" s="94"/>
      <c r="D34" s="94"/>
      <c r="E34" s="94"/>
    </row>
    <row r="35" spans="1:5" ht="15" customHeight="1"/>
    <row r="36" spans="1:5" ht="15" customHeight="1"/>
    <row r="37" spans="1:5" ht="15" customHeight="1"/>
  </sheetData>
  <mergeCells count="2">
    <mergeCell ref="A2:E2"/>
    <mergeCell ref="A3:E3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4" orientation="portrait" verticalDpi="300" r:id="rId1"/>
  <headerFooter>
    <oddHeader>&amp;R10. melléklet a 1/2016. (II.4)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7"/>
  <sheetViews>
    <sheetView view="pageLayout" workbookViewId="0">
      <selection sqref="A1:E1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5" ht="27" customHeight="1">
      <c r="A1" s="188" t="s">
        <v>678</v>
      </c>
      <c r="B1" s="194"/>
      <c r="C1" s="194"/>
      <c r="D1" s="194"/>
      <c r="E1" s="194"/>
    </row>
    <row r="2" spans="1:5" ht="27" customHeight="1">
      <c r="A2" s="190" t="s">
        <v>574</v>
      </c>
      <c r="B2" s="189"/>
      <c r="C2" s="189"/>
    </row>
    <row r="3" spans="1:5" ht="19.5" customHeight="1">
      <c r="A3" s="100"/>
      <c r="B3" s="67"/>
      <c r="C3" s="67"/>
    </row>
    <row r="4" spans="1:5">
      <c r="A4" s="96" t="s">
        <v>667</v>
      </c>
    </row>
    <row r="5" spans="1:5" ht="25.5">
      <c r="A5" s="98" t="s">
        <v>551</v>
      </c>
      <c r="B5" s="3" t="s">
        <v>72</v>
      </c>
      <c r="C5" s="110" t="s">
        <v>15</v>
      </c>
    </row>
    <row r="6" spans="1:5">
      <c r="A6" s="13" t="s">
        <v>575</v>
      </c>
      <c r="B6" s="6" t="s">
        <v>162</v>
      </c>
      <c r="C6" s="94"/>
    </row>
    <row r="7" spans="1:5">
      <c r="A7" s="13" t="s">
        <v>576</v>
      </c>
      <c r="B7" s="6" t="s">
        <v>162</v>
      </c>
      <c r="C7" s="94"/>
    </row>
    <row r="8" spans="1:5">
      <c r="A8" s="13" t="s">
        <v>577</v>
      </c>
      <c r="B8" s="6" t="s">
        <v>162</v>
      </c>
      <c r="C8" s="94"/>
    </row>
    <row r="9" spans="1:5">
      <c r="A9" s="13" t="s">
        <v>578</v>
      </c>
      <c r="B9" s="6" t="s">
        <v>162</v>
      </c>
      <c r="C9" s="94"/>
    </row>
    <row r="10" spans="1:5">
      <c r="A10" s="13" t="s">
        <v>579</v>
      </c>
      <c r="B10" s="6" t="s">
        <v>162</v>
      </c>
      <c r="C10" s="94"/>
    </row>
    <row r="11" spans="1:5">
      <c r="A11" s="13" t="s">
        <v>580</v>
      </c>
      <c r="B11" s="6" t="s">
        <v>162</v>
      </c>
      <c r="C11" s="94"/>
    </row>
    <row r="12" spans="1:5">
      <c r="A12" s="13" t="s">
        <v>581</v>
      </c>
      <c r="B12" s="6" t="s">
        <v>162</v>
      </c>
      <c r="C12" s="94"/>
    </row>
    <row r="13" spans="1:5">
      <c r="A13" s="13" t="s">
        <v>582</v>
      </c>
      <c r="B13" s="6" t="s">
        <v>162</v>
      </c>
      <c r="C13" s="94"/>
    </row>
    <row r="14" spans="1:5">
      <c r="A14" s="13" t="s">
        <v>583</v>
      </c>
      <c r="B14" s="6" t="s">
        <v>162</v>
      </c>
      <c r="C14" s="94"/>
    </row>
    <row r="15" spans="1:5">
      <c r="A15" s="13" t="s">
        <v>584</v>
      </c>
      <c r="B15" s="6" t="s">
        <v>162</v>
      </c>
      <c r="C15" s="94"/>
    </row>
    <row r="16" spans="1:5" ht="25.5">
      <c r="A16" s="11" t="s">
        <v>383</v>
      </c>
      <c r="B16" s="8" t="s">
        <v>162</v>
      </c>
      <c r="C16" s="94"/>
    </row>
    <row r="17" spans="1:3">
      <c r="A17" s="13" t="s">
        <v>575</v>
      </c>
      <c r="B17" s="6" t="s">
        <v>163</v>
      </c>
      <c r="C17" s="94"/>
    </row>
    <row r="18" spans="1:3">
      <c r="A18" s="13" t="s">
        <v>576</v>
      </c>
      <c r="B18" s="6" t="s">
        <v>163</v>
      </c>
      <c r="C18" s="94"/>
    </row>
    <row r="19" spans="1:3">
      <c r="A19" s="13" t="s">
        <v>577</v>
      </c>
      <c r="B19" s="6" t="s">
        <v>163</v>
      </c>
      <c r="C19" s="94"/>
    </row>
    <row r="20" spans="1:3">
      <c r="A20" s="13" t="s">
        <v>578</v>
      </c>
      <c r="B20" s="6" t="s">
        <v>163</v>
      </c>
      <c r="C20" s="94"/>
    </row>
    <row r="21" spans="1:3">
      <c r="A21" s="13" t="s">
        <v>579</v>
      </c>
      <c r="B21" s="6" t="s">
        <v>163</v>
      </c>
      <c r="C21" s="94"/>
    </row>
    <row r="22" spans="1:3">
      <c r="A22" s="13" t="s">
        <v>580</v>
      </c>
      <c r="B22" s="6" t="s">
        <v>163</v>
      </c>
      <c r="C22" s="94"/>
    </row>
    <row r="23" spans="1:3">
      <c r="A23" s="13" t="s">
        <v>581</v>
      </c>
      <c r="B23" s="6" t="s">
        <v>163</v>
      </c>
      <c r="C23" s="94"/>
    </row>
    <row r="24" spans="1:3">
      <c r="A24" s="13" t="s">
        <v>582</v>
      </c>
      <c r="B24" s="6" t="s">
        <v>163</v>
      </c>
      <c r="C24" s="94"/>
    </row>
    <row r="25" spans="1:3">
      <c r="A25" s="13" t="s">
        <v>583</v>
      </c>
      <c r="B25" s="6" t="s">
        <v>163</v>
      </c>
      <c r="C25" s="94"/>
    </row>
    <row r="26" spans="1:3">
      <c r="A26" s="13" t="s">
        <v>584</v>
      </c>
      <c r="B26" s="6" t="s">
        <v>163</v>
      </c>
      <c r="C26" s="94"/>
    </row>
    <row r="27" spans="1:3" ht="25.5">
      <c r="A27" s="11" t="s">
        <v>585</v>
      </c>
      <c r="B27" s="8" t="s">
        <v>163</v>
      </c>
      <c r="C27" s="94"/>
    </row>
    <row r="28" spans="1:3">
      <c r="A28" s="13" t="s">
        <v>575</v>
      </c>
      <c r="B28" s="6" t="s">
        <v>164</v>
      </c>
      <c r="C28" s="94"/>
    </row>
    <row r="29" spans="1:3">
      <c r="A29" s="13" t="s">
        <v>576</v>
      </c>
      <c r="B29" s="6" t="s">
        <v>164</v>
      </c>
      <c r="C29" s="94"/>
    </row>
    <row r="30" spans="1:3">
      <c r="A30" s="13" t="s">
        <v>577</v>
      </c>
      <c r="B30" s="6" t="s">
        <v>164</v>
      </c>
      <c r="C30" s="94"/>
    </row>
    <row r="31" spans="1:3">
      <c r="A31" s="13" t="s">
        <v>578</v>
      </c>
      <c r="B31" s="6" t="s">
        <v>164</v>
      </c>
      <c r="C31" s="94"/>
    </row>
    <row r="32" spans="1:3">
      <c r="A32" s="13" t="s">
        <v>579</v>
      </c>
      <c r="B32" s="6" t="s">
        <v>164</v>
      </c>
      <c r="C32" s="94"/>
    </row>
    <row r="33" spans="1:3">
      <c r="A33" s="13" t="s">
        <v>580</v>
      </c>
      <c r="B33" s="6" t="s">
        <v>164</v>
      </c>
      <c r="C33" s="94">
        <v>30</v>
      </c>
    </row>
    <row r="34" spans="1:3">
      <c r="A34" s="13" t="s">
        <v>581</v>
      </c>
      <c r="B34" s="6" t="s">
        <v>164</v>
      </c>
      <c r="C34" s="94">
        <v>670</v>
      </c>
    </row>
    <row r="35" spans="1:3">
      <c r="A35" s="13" t="s">
        <v>582</v>
      </c>
      <c r="B35" s="6" t="s">
        <v>164</v>
      </c>
      <c r="C35" s="94"/>
    </row>
    <row r="36" spans="1:3">
      <c r="A36" s="13" t="s">
        <v>583</v>
      </c>
      <c r="B36" s="6" t="s">
        <v>164</v>
      </c>
      <c r="C36" s="94"/>
    </row>
    <row r="37" spans="1:3">
      <c r="A37" s="13" t="s">
        <v>584</v>
      </c>
      <c r="B37" s="6" t="s">
        <v>164</v>
      </c>
      <c r="C37" s="94"/>
    </row>
    <row r="38" spans="1:3">
      <c r="A38" s="11" t="s">
        <v>384</v>
      </c>
      <c r="B38" s="8" t="s">
        <v>164</v>
      </c>
      <c r="C38" s="43">
        <f>SUM(C28:C37)</f>
        <v>700</v>
      </c>
    </row>
    <row r="39" spans="1:3">
      <c r="A39" s="13" t="s">
        <v>586</v>
      </c>
      <c r="B39" s="5" t="s">
        <v>166</v>
      </c>
      <c r="C39" s="94"/>
    </row>
    <row r="40" spans="1:3">
      <c r="A40" s="13" t="s">
        <v>587</v>
      </c>
      <c r="B40" s="5" t="s">
        <v>166</v>
      </c>
      <c r="C40" s="94"/>
    </row>
    <row r="41" spans="1:3">
      <c r="A41" s="13" t="s">
        <v>588</v>
      </c>
      <c r="B41" s="5" t="s">
        <v>166</v>
      </c>
      <c r="C41" s="94"/>
    </row>
    <row r="42" spans="1:3">
      <c r="A42" s="5" t="s">
        <v>589</v>
      </c>
      <c r="B42" s="5" t="s">
        <v>166</v>
      </c>
      <c r="C42" s="94"/>
    </row>
    <row r="43" spans="1:3">
      <c r="A43" s="5" t="s">
        <v>590</v>
      </c>
      <c r="B43" s="5" t="s">
        <v>166</v>
      </c>
      <c r="C43" s="94"/>
    </row>
    <row r="44" spans="1:3">
      <c r="A44" s="5" t="s">
        <v>591</v>
      </c>
      <c r="B44" s="5" t="s">
        <v>166</v>
      </c>
      <c r="C44" s="94"/>
    </row>
    <row r="45" spans="1:3">
      <c r="A45" s="13" t="s">
        <v>592</v>
      </c>
      <c r="B45" s="5" t="s">
        <v>166</v>
      </c>
      <c r="C45" s="94"/>
    </row>
    <row r="46" spans="1:3">
      <c r="A46" s="13" t="s">
        <v>593</v>
      </c>
      <c r="B46" s="5" t="s">
        <v>166</v>
      </c>
      <c r="C46" s="94"/>
    </row>
    <row r="47" spans="1:3">
      <c r="A47" s="13" t="s">
        <v>594</v>
      </c>
      <c r="B47" s="5" t="s">
        <v>166</v>
      </c>
      <c r="C47" s="94"/>
    </row>
    <row r="48" spans="1:3">
      <c r="A48" s="13" t="s">
        <v>595</v>
      </c>
      <c r="B48" s="5" t="s">
        <v>166</v>
      </c>
      <c r="C48" s="94"/>
    </row>
    <row r="49" spans="1:3" ht="25.5">
      <c r="A49" s="11" t="s">
        <v>596</v>
      </c>
      <c r="B49" s="8" t="s">
        <v>166</v>
      </c>
      <c r="C49" s="94">
        <f>C40</f>
        <v>0</v>
      </c>
    </row>
    <row r="50" spans="1:3">
      <c r="A50" s="13" t="s">
        <v>586</v>
      </c>
      <c r="B50" s="5" t="s">
        <v>171</v>
      </c>
      <c r="C50" s="94"/>
    </row>
    <row r="51" spans="1:3">
      <c r="A51" s="13" t="s">
        <v>587</v>
      </c>
      <c r="B51" s="5" t="s">
        <v>171</v>
      </c>
      <c r="C51" s="43">
        <f>C52+C53</f>
        <v>125</v>
      </c>
    </row>
    <row r="52" spans="1:3">
      <c r="A52" s="13" t="s">
        <v>669</v>
      </c>
      <c r="B52" s="5"/>
      <c r="C52" s="94">
        <v>25</v>
      </c>
    </row>
    <row r="53" spans="1:3">
      <c r="A53" s="13" t="s">
        <v>670</v>
      </c>
      <c r="B53" s="5"/>
      <c r="C53" s="94">
        <v>100</v>
      </c>
    </row>
    <row r="54" spans="1:3">
      <c r="A54" s="13" t="s">
        <v>588</v>
      </c>
      <c r="B54" s="5" t="s">
        <v>171</v>
      </c>
      <c r="C54" s="94"/>
    </row>
    <row r="55" spans="1:3">
      <c r="A55" s="5" t="s">
        <v>589</v>
      </c>
      <c r="B55" s="5" t="s">
        <v>171</v>
      </c>
      <c r="C55" s="94"/>
    </row>
    <row r="56" spans="1:3">
      <c r="A56" s="5" t="s">
        <v>590</v>
      </c>
      <c r="B56" s="5" t="s">
        <v>171</v>
      </c>
      <c r="C56" s="94"/>
    </row>
    <row r="57" spans="1:3">
      <c r="A57" s="5" t="s">
        <v>591</v>
      </c>
      <c r="B57" s="5" t="s">
        <v>171</v>
      </c>
      <c r="C57" s="94"/>
    </row>
    <row r="58" spans="1:3">
      <c r="A58" s="13" t="s">
        <v>592</v>
      </c>
      <c r="B58" s="5" t="s">
        <v>171</v>
      </c>
      <c r="C58" s="94"/>
    </row>
    <row r="59" spans="1:3">
      <c r="A59" s="13" t="s">
        <v>597</v>
      </c>
      <c r="B59" s="5" t="s">
        <v>171</v>
      </c>
      <c r="C59" s="94"/>
    </row>
    <row r="60" spans="1:3">
      <c r="A60" s="13" t="s">
        <v>594</v>
      </c>
      <c r="B60" s="5" t="s">
        <v>171</v>
      </c>
      <c r="C60" s="94"/>
    </row>
    <row r="61" spans="1:3">
      <c r="A61" s="13" t="s">
        <v>595</v>
      </c>
      <c r="B61" s="5" t="s">
        <v>171</v>
      </c>
      <c r="C61" s="94"/>
    </row>
    <row r="62" spans="1:3">
      <c r="A62" s="15" t="s">
        <v>598</v>
      </c>
      <c r="B62" s="8" t="s">
        <v>171</v>
      </c>
      <c r="C62" s="43">
        <f>C51</f>
        <v>125</v>
      </c>
    </row>
    <row r="63" spans="1:3">
      <c r="A63" s="13" t="s">
        <v>575</v>
      </c>
      <c r="B63" s="6" t="s">
        <v>199</v>
      </c>
      <c r="C63" s="94"/>
    </row>
    <row r="64" spans="1:3">
      <c r="A64" s="13" t="s">
        <v>576</v>
      </c>
      <c r="B64" s="6" t="s">
        <v>199</v>
      </c>
      <c r="C64" s="94"/>
    </row>
    <row r="65" spans="1:3">
      <c r="A65" s="13" t="s">
        <v>577</v>
      </c>
      <c r="B65" s="6" t="s">
        <v>199</v>
      </c>
      <c r="C65" s="94"/>
    </row>
    <row r="66" spans="1:3">
      <c r="A66" s="13" t="s">
        <v>578</v>
      </c>
      <c r="B66" s="6" t="s">
        <v>199</v>
      </c>
      <c r="C66" s="94"/>
    </row>
    <row r="67" spans="1:3">
      <c r="A67" s="13" t="s">
        <v>579</v>
      </c>
      <c r="B67" s="6" t="s">
        <v>199</v>
      </c>
      <c r="C67" s="94"/>
    </row>
    <row r="68" spans="1:3">
      <c r="A68" s="13" t="s">
        <v>580</v>
      </c>
      <c r="B68" s="6" t="s">
        <v>199</v>
      </c>
      <c r="C68" s="94"/>
    </row>
    <row r="69" spans="1:3">
      <c r="A69" s="13" t="s">
        <v>581</v>
      </c>
      <c r="B69" s="6" t="s">
        <v>199</v>
      </c>
      <c r="C69" s="94"/>
    </row>
    <row r="70" spans="1:3">
      <c r="A70" s="13" t="s">
        <v>582</v>
      </c>
      <c r="B70" s="6" t="s">
        <v>199</v>
      </c>
      <c r="C70" s="94"/>
    </row>
    <row r="71" spans="1:3">
      <c r="A71" s="13" t="s">
        <v>583</v>
      </c>
      <c r="B71" s="6" t="s">
        <v>199</v>
      </c>
      <c r="C71" s="94"/>
    </row>
    <row r="72" spans="1:3">
      <c r="A72" s="13" t="s">
        <v>584</v>
      </c>
      <c r="B72" s="6" t="s">
        <v>199</v>
      </c>
      <c r="C72" s="94"/>
    </row>
    <row r="73" spans="1:3" ht="25.5">
      <c r="A73" s="11" t="s">
        <v>599</v>
      </c>
      <c r="B73" s="8" t="s">
        <v>199</v>
      </c>
      <c r="C73" s="94"/>
    </row>
    <row r="74" spans="1:3">
      <c r="A74" s="13" t="s">
        <v>575</v>
      </c>
      <c r="B74" s="6" t="s">
        <v>200</v>
      </c>
      <c r="C74" s="94"/>
    </row>
    <row r="75" spans="1:3">
      <c r="A75" s="13" t="s">
        <v>576</v>
      </c>
      <c r="B75" s="6" t="s">
        <v>200</v>
      </c>
      <c r="C75" s="94"/>
    </row>
    <row r="76" spans="1:3">
      <c r="A76" s="13" t="s">
        <v>577</v>
      </c>
      <c r="B76" s="6" t="s">
        <v>200</v>
      </c>
      <c r="C76" s="94"/>
    </row>
    <row r="77" spans="1:3">
      <c r="A77" s="13" t="s">
        <v>578</v>
      </c>
      <c r="B77" s="6" t="s">
        <v>200</v>
      </c>
      <c r="C77" s="94"/>
    </row>
    <row r="78" spans="1:3">
      <c r="A78" s="13" t="s">
        <v>579</v>
      </c>
      <c r="B78" s="6" t="s">
        <v>200</v>
      </c>
      <c r="C78" s="94"/>
    </row>
    <row r="79" spans="1:3">
      <c r="A79" s="13" t="s">
        <v>580</v>
      </c>
      <c r="B79" s="6" t="s">
        <v>200</v>
      </c>
      <c r="C79" s="94"/>
    </row>
    <row r="80" spans="1:3">
      <c r="A80" s="13" t="s">
        <v>581</v>
      </c>
      <c r="B80" s="6" t="s">
        <v>200</v>
      </c>
      <c r="C80" s="94"/>
    </row>
    <row r="81" spans="1:3">
      <c r="A81" s="13" t="s">
        <v>582</v>
      </c>
      <c r="B81" s="6" t="s">
        <v>200</v>
      </c>
      <c r="C81" s="94"/>
    </row>
    <row r="82" spans="1:3">
      <c r="A82" s="13" t="s">
        <v>583</v>
      </c>
      <c r="B82" s="6" t="s">
        <v>200</v>
      </c>
      <c r="C82" s="94"/>
    </row>
    <row r="83" spans="1:3">
      <c r="A83" s="13" t="s">
        <v>584</v>
      </c>
      <c r="B83" s="6" t="s">
        <v>200</v>
      </c>
      <c r="C83" s="94"/>
    </row>
    <row r="84" spans="1:3" ht="25.5">
      <c r="A84" s="11" t="s">
        <v>600</v>
      </c>
      <c r="B84" s="8" t="s">
        <v>200</v>
      </c>
      <c r="C84" s="94"/>
    </row>
    <row r="85" spans="1:3">
      <c r="A85" s="13" t="s">
        <v>575</v>
      </c>
      <c r="B85" s="6" t="s">
        <v>201</v>
      </c>
      <c r="C85" s="94"/>
    </row>
    <row r="86" spans="1:3">
      <c r="A86" s="13" t="s">
        <v>576</v>
      </c>
      <c r="B86" s="6" t="s">
        <v>201</v>
      </c>
      <c r="C86" s="94"/>
    </row>
    <row r="87" spans="1:3">
      <c r="A87" s="13" t="s">
        <v>577</v>
      </c>
      <c r="B87" s="6" t="s">
        <v>201</v>
      </c>
      <c r="C87" s="94"/>
    </row>
    <row r="88" spans="1:3">
      <c r="A88" s="13" t="s">
        <v>578</v>
      </c>
      <c r="B88" s="6" t="s">
        <v>201</v>
      </c>
      <c r="C88" s="94"/>
    </row>
    <row r="89" spans="1:3">
      <c r="A89" s="13" t="s">
        <v>579</v>
      </c>
      <c r="B89" s="6" t="s">
        <v>201</v>
      </c>
      <c r="C89" s="94"/>
    </row>
    <row r="90" spans="1:3">
      <c r="A90" s="13" t="s">
        <v>580</v>
      </c>
      <c r="B90" s="6" t="s">
        <v>201</v>
      </c>
      <c r="C90" s="94"/>
    </row>
    <row r="91" spans="1:3">
      <c r="A91" s="13" t="s">
        <v>581</v>
      </c>
      <c r="B91" s="6" t="s">
        <v>201</v>
      </c>
      <c r="C91" s="94"/>
    </row>
    <row r="92" spans="1:3">
      <c r="A92" s="13" t="s">
        <v>582</v>
      </c>
      <c r="B92" s="6" t="s">
        <v>201</v>
      </c>
      <c r="C92" s="94"/>
    </row>
    <row r="93" spans="1:3">
      <c r="A93" s="13" t="s">
        <v>583</v>
      </c>
      <c r="B93" s="6" t="s">
        <v>201</v>
      </c>
      <c r="C93" s="94"/>
    </row>
    <row r="94" spans="1:3">
      <c r="A94" s="13" t="s">
        <v>584</v>
      </c>
      <c r="B94" s="6" t="s">
        <v>201</v>
      </c>
      <c r="C94" s="94"/>
    </row>
    <row r="95" spans="1:3">
      <c r="A95" s="11" t="s">
        <v>601</v>
      </c>
      <c r="B95" s="8" t="s">
        <v>201</v>
      </c>
      <c r="C95" s="94"/>
    </row>
    <row r="96" spans="1:3">
      <c r="A96" s="13" t="s">
        <v>586</v>
      </c>
      <c r="B96" s="5" t="s">
        <v>203</v>
      </c>
      <c r="C96" s="94"/>
    </row>
    <row r="97" spans="1:3">
      <c r="A97" s="13" t="s">
        <v>587</v>
      </c>
      <c r="B97" s="6" t="s">
        <v>203</v>
      </c>
      <c r="C97" s="94"/>
    </row>
    <row r="98" spans="1:3">
      <c r="A98" s="13" t="s">
        <v>588</v>
      </c>
      <c r="B98" s="5" t="s">
        <v>203</v>
      </c>
      <c r="C98" s="94"/>
    </row>
    <row r="99" spans="1:3">
      <c r="A99" s="5" t="s">
        <v>589</v>
      </c>
      <c r="B99" s="6" t="s">
        <v>203</v>
      </c>
      <c r="C99" s="94"/>
    </row>
    <row r="100" spans="1:3">
      <c r="A100" s="5" t="s">
        <v>590</v>
      </c>
      <c r="B100" s="5" t="s">
        <v>203</v>
      </c>
      <c r="C100" s="94"/>
    </row>
    <row r="101" spans="1:3">
      <c r="A101" s="5" t="s">
        <v>591</v>
      </c>
      <c r="B101" s="6" t="s">
        <v>203</v>
      </c>
      <c r="C101" s="94"/>
    </row>
    <row r="102" spans="1:3">
      <c r="A102" s="13" t="s">
        <v>592</v>
      </c>
      <c r="B102" s="5" t="s">
        <v>203</v>
      </c>
      <c r="C102" s="94"/>
    </row>
    <row r="103" spans="1:3">
      <c r="A103" s="13" t="s">
        <v>597</v>
      </c>
      <c r="B103" s="6" t="s">
        <v>203</v>
      </c>
      <c r="C103" s="94"/>
    </row>
    <row r="104" spans="1:3">
      <c r="A104" s="13" t="s">
        <v>594</v>
      </c>
      <c r="B104" s="5" t="s">
        <v>203</v>
      </c>
      <c r="C104" s="94"/>
    </row>
    <row r="105" spans="1:3">
      <c r="A105" s="13" t="s">
        <v>595</v>
      </c>
      <c r="B105" s="6" t="s">
        <v>203</v>
      </c>
      <c r="C105" s="94"/>
    </row>
    <row r="106" spans="1:3" ht="25.5">
      <c r="A106" s="11" t="s">
        <v>602</v>
      </c>
      <c r="B106" s="8" t="s">
        <v>203</v>
      </c>
      <c r="C106" s="94"/>
    </row>
    <row r="107" spans="1:3">
      <c r="A107" s="13" t="s">
        <v>586</v>
      </c>
      <c r="B107" s="5" t="s">
        <v>206</v>
      </c>
      <c r="C107" s="94"/>
    </row>
    <row r="108" spans="1:3">
      <c r="A108" s="13" t="s">
        <v>587</v>
      </c>
      <c r="B108" s="5" t="s">
        <v>206</v>
      </c>
      <c r="C108" s="94"/>
    </row>
    <row r="109" spans="1:3">
      <c r="A109" s="13" t="s">
        <v>588</v>
      </c>
      <c r="B109" s="5" t="s">
        <v>206</v>
      </c>
      <c r="C109" s="94"/>
    </row>
    <row r="110" spans="1:3">
      <c r="A110" s="5" t="s">
        <v>589</v>
      </c>
      <c r="B110" s="5" t="s">
        <v>206</v>
      </c>
      <c r="C110" s="94"/>
    </row>
    <row r="111" spans="1:3">
      <c r="A111" s="5" t="s">
        <v>590</v>
      </c>
      <c r="B111" s="5" t="s">
        <v>206</v>
      </c>
      <c r="C111" s="94"/>
    </row>
    <row r="112" spans="1:3">
      <c r="A112" s="5" t="s">
        <v>591</v>
      </c>
      <c r="B112" s="5" t="s">
        <v>206</v>
      </c>
      <c r="C112" s="94"/>
    </row>
    <row r="113" spans="1:3">
      <c r="A113" s="13" t="s">
        <v>592</v>
      </c>
      <c r="B113" s="5" t="s">
        <v>206</v>
      </c>
      <c r="C113" s="94"/>
    </row>
    <row r="114" spans="1:3">
      <c r="A114" s="13" t="s">
        <v>597</v>
      </c>
      <c r="B114" s="5" t="s">
        <v>206</v>
      </c>
      <c r="C114" s="94"/>
    </row>
    <row r="115" spans="1:3">
      <c r="A115" s="13" t="s">
        <v>594</v>
      </c>
      <c r="B115" s="5" t="s">
        <v>206</v>
      </c>
      <c r="C115" s="94"/>
    </row>
    <row r="116" spans="1:3">
      <c r="A116" s="13" t="s">
        <v>595</v>
      </c>
      <c r="B116" s="5" t="s">
        <v>206</v>
      </c>
      <c r="C116" s="94"/>
    </row>
    <row r="117" spans="1:3">
      <c r="A117" s="15" t="s">
        <v>425</v>
      </c>
      <c r="B117" s="8" t="s">
        <v>206</v>
      </c>
      <c r="C117" s="94"/>
    </row>
  </sheetData>
  <mergeCells count="2">
    <mergeCell ref="A2:C2"/>
    <mergeCell ref="A1:E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verticalDpi="300" r:id="rId1"/>
  <headerFooter>
    <oddHeader>&amp;R11. melléklet a 1/2016. (II.4)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5"/>
  <sheetViews>
    <sheetView view="pageLayout" workbookViewId="0">
      <selection sqref="A1:E1"/>
    </sheetView>
  </sheetViews>
  <sheetFormatPr defaultRowHeight="15"/>
  <cols>
    <col min="1" max="1" width="82.5703125" customWidth="1"/>
    <col min="3" max="3" width="16.28515625" customWidth="1"/>
  </cols>
  <sheetData>
    <row r="1" spans="1:5" ht="27" customHeight="1">
      <c r="A1" s="188" t="s">
        <v>678</v>
      </c>
      <c r="B1" s="194"/>
      <c r="C1" s="194"/>
      <c r="D1" s="194"/>
      <c r="E1" s="194"/>
    </row>
    <row r="2" spans="1:5" ht="25.5" customHeight="1">
      <c r="A2" s="190" t="s">
        <v>603</v>
      </c>
      <c r="B2" s="189"/>
      <c r="C2" s="189"/>
    </row>
    <row r="3" spans="1:5" ht="15.75" customHeight="1">
      <c r="A3" s="100"/>
      <c r="B3" s="67"/>
      <c r="C3" s="67"/>
    </row>
    <row r="4" spans="1:5" ht="21" customHeight="1">
      <c r="A4" s="96" t="s">
        <v>667</v>
      </c>
    </row>
    <row r="5" spans="1:5" ht="25.5">
      <c r="A5" s="98" t="s">
        <v>551</v>
      </c>
      <c r="B5" s="3" t="s">
        <v>72</v>
      </c>
      <c r="C5" s="110" t="s">
        <v>15</v>
      </c>
    </row>
    <row r="6" spans="1:5">
      <c r="A6" s="13" t="s">
        <v>604</v>
      </c>
      <c r="B6" s="6" t="s">
        <v>268</v>
      </c>
      <c r="C6" s="27"/>
    </row>
    <row r="7" spans="1:5">
      <c r="A7" s="13" t="s">
        <v>605</v>
      </c>
      <c r="B7" s="6" t="s">
        <v>268</v>
      </c>
      <c r="C7" s="27"/>
    </row>
    <row r="8" spans="1:5" ht="30">
      <c r="A8" s="13" t="s">
        <v>606</v>
      </c>
      <c r="B8" s="6" t="s">
        <v>268</v>
      </c>
      <c r="C8" s="27"/>
    </row>
    <row r="9" spans="1:5">
      <c r="A9" s="13" t="s">
        <v>607</v>
      </c>
      <c r="B9" s="6" t="s">
        <v>268</v>
      </c>
      <c r="C9" s="27"/>
    </row>
    <row r="10" spans="1:5">
      <c r="A10" s="13" t="s">
        <v>608</v>
      </c>
      <c r="B10" s="6" t="s">
        <v>268</v>
      </c>
      <c r="C10" s="27"/>
    </row>
    <row r="11" spans="1:5">
      <c r="A11" s="13" t="s">
        <v>609</v>
      </c>
      <c r="B11" s="6" t="s">
        <v>268</v>
      </c>
      <c r="C11" s="27"/>
    </row>
    <row r="12" spans="1:5">
      <c r="A12" s="13" t="s">
        <v>610</v>
      </c>
      <c r="B12" s="6" t="s">
        <v>268</v>
      </c>
      <c r="C12" s="27"/>
    </row>
    <row r="13" spans="1:5">
      <c r="A13" s="13" t="s">
        <v>611</v>
      </c>
      <c r="B13" s="6" t="s">
        <v>268</v>
      </c>
      <c r="C13" s="27"/>
    </row>
    <row r="14" spans="1:5">
      <c r="A14" s="13" t="s">
        <v>612</v>
      </c>
      <c r="B14" s="6" t="s">
        <v>268</v>
      </c>
      <c r="C14" s="27"/>
    </row>
    <row r="15" spans="1:5">
      <c r="A15" s="13" t="s">
        <v>613</v>
      </c>
      <c r="B15" s="6" t="s">
        <v>268</v>
      </c>
      <c r="C15" s="27"/>
    </row>
    <row r="16" spans="1:5" ht="25.5">
      <c r="A16" s="7" t="s">
        <v>435</v>
      </c>
      <c r="B16" s="8" t="s">
        <v>268</v>
      </c>
      <c r="C16" s="27"/>
    </row>
    <row r="17" spans="1:3">
      <c r="A17" s="13" t="s">
        <v>604</v>
      </c>
      <c r="B17" s="6" t="s">
        <v>269</v>
      </c>
      <c r="C17" s="27"/>
    </row>
    <row r="18" spans="1:3">
      <c r="A18" s="13" t="s">
        <v>605</v>
      </c>
      <c r="B18" s="6" t="s">
        <v>269</v>
      </c>
      <c r="C18" s="27"/>
    </row>
    <row r="19" spans="1:3" ht="30">
      <c r="A19" s="13" t="s">
        <v>606</v>
      </c>
      <c r="B19" s="6" t="s">
        <v>269</v>
      </c>
      <c r="C19" s="27"/>
    </row>
    <row r="20" spans="1:3">
      <c r="A20" s="13" t="s">
        <v>607</v>
      </c>
      <c r="B20" s="6" t="s">
        <v>269</v>
      </c>
      <c r="C20" s="27"/>
    </row>
    <row r="21" spans="1:3">
      <c r="A21" s="13" t="s">
        <v>608</v>
      </c>
      <c r="B21" s="6" t="s">
        <v>269</v>
      </c>
      <c r="C21" s="27"/>
    </row>
    <row r="22" spans="1:3">
      <c r="A22" s="13" t="s">
        <v>609</v>
      </c>
      <c r="B22" s="6" t="s">
        <v>269</v>
      </c>
      <c r="C22" s="27"/>
    </row>
    <row r="23" spans="1:3">
      <c r="A23" s="13" t="s">
        <v>610</v>
      </c>
      <c r="B23" s="6" t="s">
        <v>269</v>
      </c>
      <c r="C23" s="27"/>
    </row>
    <row r="24" spans="1:3">
      <c r="A24" s="13" t="s">
        <v>611</v>
      </c>
      <c r="B24" s="6" t="s">
        <v>269</v>
      </c>
      <c r="C24" s="27"/>
    </row>
    <row r="25" spans="1:3">
      <c r="A25" s="13" t="s">
        <v>612</v>
      </c>
      <c r="B25" s="6" t="s">
        <v>269</v>
      </c>
      <c r="C25" s="27"/>
    </row>
    <row r="26" spans="1:3">
      <c r="A26" s="13" t="s">
        <v>613</v>
      </c>
      <c r="B26" s="6" t="s">
        <v>269</v>
      </c>
      <c r="C26" s="27"/>
    </row>
    <row r="27" spans="1:3" ht="25.5">
      <c r="A27" s="7" t="s">
        <v>614</v>
      </c>
      <c r="B27" s="8" t="s">
        <v>269</v>
      </c>
      <c r="C27" s="27"/>
    </row>
    <row r="28" spans="1:3">
      <c r="A28" s="13" t="s">
        <v>604</v>
      </c>
      <c r="B28" s="6" t="s">
        <v>270</v>
      </c>
      <c r="C28" s="27"/>
    </row>
    <row r="29" spans="1:3">
      <c r="A29" s="13" t="s">
        <v>605</v>
      </c>
      <c r="B29" s="6" t="s">
        <v>270</v>
      </c>
      <c r="C29" s="27"/>
    </row>
    <row r="30" spans="1:3" ht="30">
      <c r="A30" s="13" t="s">
        <v>606</v>
      </c>
      <c r="B30" s="6" t="s">
        <v>270</v>
      </c>
      <c r="C30" s="27"/>
    </row>
    <row r="31" spans="1:3">
      <c r="A31" s="13" t="s">
        <v>607</v>
      </c>
      <c r="B31" s="6" t="s">
        <v>270</v>
      </c>
      <c r="C31" s="27"/>
    </row>
    <row r="32" spans="1:3">
      <c r="A32" s="13" t="s">
        <v>608</v>
      </c>
      <c r="B32" s="6" t="s">
        <v>270</v>
      </c>
      <c r="C32" s="27"/>
    </row>
    <row r="33" spans="1:3">
      <c r="A33" s="13" t="s">
        <v>609</v>
      </c>
      <c r="B33" s="6" t="s">
        <v>270</v>
      </c>
      <c r="C33" s="27"/>
    </row>
    <row r="34" spans="1:3">
      <c r="A34" s="13" t="s">
        <v>610</v>
      </c>
      <c r="B34" s="6" t="s">
        <v>270</v>
      </c>
      <c r="C34" s="27"/>
    </row>
    <row r="35" spans="1:3">
      <c r="A35" s="13" t="s">
        <v>611</v>
      </c>
      <c r="B35" s="6" t="s">
        <v>270</v>
      </c>
      <c r="C35" s="27">
        <v>0</v>
      </c>
    </row>
    <row r="36" spans="1:3">
      <c r="A36" s="13" t="s">
        <v>612</v>
      </c>
      <c r="B36" s="6" t="s">
        <v>270</v>
      </c>
      <c r="C36" s="27"/>
    </row>
    <row r="37" spans="1:3">
      <c r="A37" s="13" t="s">
        <v>613</v>
      </c>
      <c r="B37" s="6" t="s">
        <v>270</v>
      </c>
      <c r="C37" s="27"/>
    </row>
    <row r="38" spans="1:3">
      <c r="A38" s="7" t="s">
        <v>615</v>
      </c>
      <c r="B38" s="8" t="s">
        <v>270</v>
      </c>
      <c r="C38" s="27">
        <f>SUM(C28:C37)</f>
        <v>0</v>
      </c>
    </row>
    <row r="39" spans="1:3">
      <c r="A39" s="13" t="s">
        <v>604</v>
      </c>
      <c r="B39" s="6" t="s">
        <v>276</v>
      </c>
      <c r="C39" s="27"/>
    </row>
    <row r="40" spans="1:3">
      <c r="A40" s="13" t="s">
        <v>605</v>
      </c>
      <c r="B40" s="6" t="s">
        <v>276</v>
      </c>
      <c r="C40" s="27"/>
    </row>
    <row r="41" spans="1:3" ht="30">
      <c r="A41" s="13" t="s">
        <v>606</v>
      </c>
      <c r="B41" s="6" t="s">
        <v>276</v>
      </c>
      <c r="C41" s="27"/>
    </row>
    <row r="42" spans="1:3">
      <c r="A42" s="13" t="s">
        <v>607</v>
      </c>
      <c r="B42" s="6" t="s">
        <v>276</v>
      </c>
      <c r="C42" s="27"/>
    </row>
    <row r="43" spans="1:3">
      <c r="A43" s="13" t="s">
        <v>608</v>
      </c>
      <c r="B43" s="6" t="s">
        <v>276</v>
      </c>
      <c r="C43" s="27"/>
    </row>
    <row r="44" spans="1:3">
      <c r="A44" s="13" t="s">
        <v>609</v>
      </c>
      <c r="B44" s="6" t="s">
        <v>276</v>
      </c>
      <c r="C44" s="27"/>
    </row>
    <row r="45" spans="1:3">
      <c r="A45" s="13" t="s">
        <v>610</v>
      </c>
      <c r="B45" s="6" t="s">
        <v>276</v>
      </c>
      <c r="C45" s="27"/>
    </row>
    <row r="46" spans="1:3">
      <c r="A46" s="13" t="s">
        <v>611</v>
      </c>
      <c r="B46" s="6" t="s">
        <v>276</v>
      </c>
      <c r="C46" s="27"/>
    </row>
    <row r="47" spans="1:3">
      <c r="A47" s="13" t="s">
        <v>612</v>
      </c>
      <c r="B47" s="6" t="s">
        <v>276</v>
      </c>
      <c r="C47" s="27"/>
    </row>
    <row r="48" spans="1:3">
      <c r="A48" s="13" t="s">
        <v>613</v>
      </c>
      <c r="B48" s="6" t="s">
        <v>276</v>
      </c>
      <c r="C48" s="27"/>
    </row>
    <row r="49" spans="1:3" ht="25.5">
      <c r="A49" s="7" t="s">
        <v>616</v>
      </c>
      <c r="B49" s="8" t="s">
        <v>276</v>
      </c>
      <c r="C49" s="27"/>
    </row>
    <row r="50" spans="1:3">
      <c r="A50" s="13" t="s">
        <v>617</v>
      </c>
      <c r="B50" s="6" t="s">
        <v>277</v>
      </c>
      <c r="C50" s="27"/>
    </row>
    <row r="51" spans="1:3">
      <c r="A51" s="13" t="s">
        <v>605</v>
      </c>
      <c r="B51" s="6" t="s">
        <v>277</v>
      </c>
      <c r="C51" s="27"/>
    </row>
    <row r="52" spans="1:3" ht="30">
      <c r="A52" s="13" t="s">
        <v>606</v>
      </c>
      <c r="B52" s="6" t="s">
        <v>277</v>
      </c>
      <c r="C52" s="27"/>
    </row>
    <row r="53" spans="1:3">
      <c r="A53" s="13" t="s">
        <v>607</v>
      </c>
      <c r="B53" s="6" t="s">
        <v>277</v>
      </c>
      <c r="C53" s="27"/>
    </row>
    <row r="54" spans="1:3">
      <c r="A54" s="13" t="s">
        <v>608</v>
      </c>
      <c r="B54" s="6" t="s">
        <v>277</v>
      </c>
      <c r="C54" s="27"/>
    </row>
    <row r="55" spans="1:3">
      <c r="A55" s="13" t="s">
        <v>609</v>
      </c>
      <c r="B55" s="6" t="s">
        <v>277</v>
      </c>
      <c r="C55" s="27"/>
    </row>
    <row r="56" spans="1:3">
      <c r="A56" s="13" t="s">
        <v>610</v>
      </c>
      <c r="B56" s="6" t="s">
        <v>277</v>
      </c>
      <c r="C56" s="27"/>
    </row>
    <row r="57" spans="1:3">
      <c r="A57" s="13" t="s">
        <v>611</v>
      </c>
      <c r="B57" s="6" t="s">
        <v>277</v>
      </c>
      <c r="C57" s="27"/>
    </row>
    <row r="58" spans="1:3">
      <c r="A58" s="13" t="s">
        <v>612</v>
      </c>
      <c r="B58" s="6" t="s">
        <v>277</v>
      </c>
      <c r="C58" s="27"/>
    </row>
    <row r="59" spans="1:3">
      <c r="A59" s="13" t="s">
        <v>613</v>
      </c>
      <c r="B59" s="6" t="s">
        <v>277</v>
      </c>
      <c r="C59" s="27"/>
    </row>
    <row r="60" spans="1:3" ht="25.5">
      <c r="A60" s="7" t="s">
        <v>618</v>
      </c>
      <c r="B60" s="8" t="s">
        <v>277</v>
      </c>
      <c r="C60" s="27"/>
    </row>
    <row r="61" spans="1:3">
      <c r="A61" s="13" t="s">
        <v>604</v>
      </c>
      <c r="B61" s="6" t="s">
        <v>278</v>
      </c>
      <c r="C61" s="27"/>
    </row>
    <row r="62" spans="1:3">
      <c r="A62" s="13" t="s">
        <v>605</v>
      </c>
      <c r="B62" s="6" t="s">
        <v>278</v>
      </c>
      <c r="C62" s="27"/>
    </row>
    <row r="63" spans="1:3" ht="30">
      <c r="A63" s="13" t="s">
        <v>606</v>
      </c>
      <c r="B63" s="6" t="s">
        <v>278</v>
      </c>
      <c r="C63" s="27"/>
    </row>
    <row r="64" spans="1:3">
      <c r="A64" s="13" t="s">
        <v>607</v>
      </c>
      <c r="B64" s="6" t="s">
        <v>278</v>
      </c>
      <c r="C64" s="27"/>
    </row>
    <row r="65" spans="1:3">
      <c r="A65" s="13" t="s">
        <v>608</v>
      </c>
      <c r="B65" s="6" t="s">
        <v>278</v>
      </c>
      <c r="C65" s="27"/>
    </row>
    <row r="66" spans="1:3">
      <c r="A66" s="13" t="s">
        <v>609</v>
      </c>
      <c r="B66" s="6" t="s">
        <v>278</v>
      </c>
      <c r="C66" s="27"/>
    </row>
    <row r="67" spans="1:3">
      <c r="A67" s="13" t="s">
        <v>610</v>
      </c>
      <c r="B67" s="6" t="s">
        <v>278</v>
      </c>
      <c r="C67" s="27"/>
    </row>
    <row r="68" spans="1:3">
      <c r="A68" s="13" t="s">
        <v>611</v>
      </c>
      <c r="B68" s="6" t="s">
        <v>278</v>
      </c>
      <c r="C68" s="27"/>
    </row>
    <row r="69" spans="1:3">
      <c r="A69" s="13" t="s">
        <v>612</v>
      </c>
      <c r="B69" s="6" t="s">
        <v>278</v>
      </c>
      <c r="C69" s="27"/>
    </row>
    <row r="70" spans="1:3">
      <c r="A70" s="13" t="s">
        <v>613</v>
      </c>
      <c r="B70" s="6" t="s">
        <v>278</v>
      </c>
      <c r="C70" s="27"/>
    </row>
    <row r="71" spans="1:3">
      <c r="A71" s="7" t="s">
        <v>440</v>
      </c>
      <c r="B71" s="8" t="s">
        <v>278</v>
      </c>
      <c r="C71" s="27"/>
    </row>
    <row r="72" spans="1:3">
      <c r="A72" s="13" t="s">
        <v>619</v>
      </c>
      <c r="B72" s="5" t="s">
        <v>328</v>
      </c>
      <c r="C72" s="27"/>
    </row>
    <row r="73" spans="1:3">
      <c r="A73" s="13" t="s">
        <v>620</v>
      </c>
      <c r="B73" s="5" t="s">
        <v>328</v>
      </c>
      <c r="C73" s="27"/>
    </row>
    <row r="74" spans="1:3">
      <c r="A74" s="13" t="s">
        <v>621</v>
      </c>
      <c r="B74" s="5" t="s">
        <v>328</v>
      </c>
      <c r="C74" s="27"/>
    </row>
    <row r="75" spans="1:3">
      <c r="A75" s="5" t="s">
        <v>622</v>
      </c>
      <c r="B75" s="5" t="s">
        <v>328</v>
      </c>
      <c r="C75" s="27"/>
    </row>
    <row r="76" spans="1:3">
      <c r="A76" s="5" t="s">
        <v>623</v>
      </c>
      <c r="B76" s="5" t="s">
        <v>328</v>
      </c>
      <c r="C76" s="27"/>
    </row>
    <row r="77" spans="1:3">
      <c r="A77" s="5" t="s">
        <v>624</v>
      </c>
      <c r="B77" s="5" t="s">
        <v>328</v>
      </c>
      <c r="C77" s="27"/>
    </row>
    <row r="78" spans="1:3">
      <c r="A78" s="13" t="s">
        <v>625</v>
      </c>
      <c r="B78" s="5" t="s">
        <v>328</v>
      </c>
      <c r="C78" s="27"/>
    </row>
    <row r="79" spans="1:3">
      <c r="A79" s="13" t="s">
        <v>626</v>
      </c>
      <c r="B79" s="5" t="s">
        <v>328</v>
      </c>
      <c r="C79" s="27"/>
    </row>
    <row r="80" spans="1:3">
      <c r="A80" s="13" t="s">
        <v>627</v>
      </c>
      <c r="B80" s="5" t="s">
        <v>328</v>
      </c>
      <c r="C80" s="27"/>
    </row>
    <row r="81" spans="1:3">
      <c r="A81" s="13" t="s">
        <v>628</v>
      </c>
      <c r="B81" s="5" t="s">
        <v>328</v>
      </c>
      <c r="C81" s="27"/>
    </row>
    <row r="82" spans="1:3" ht="25.5">
      <c r="A82" s="7" t="s">
        <v>629</v>
      </c>
      <c r="B82" s="8" t="s">
        <v>328</v>
      </c>
      <c r="C82" s="27"/>
    </row>
    <row r="83" spans="1:3">
      <c r="A83" s="13" t="s">
        <v>619</v>
      </c>
      <c r="B83" s="5" t="s">
        <v>329</v>
      </c>
      <c r="C83" s="27"/>
    </row>
    <row r="84" spans="1:3">
      <c r="A84" s="13" t="s">
        <v>620</v>
      </c>
      <c r="B84" s="5" t="s">
        <v>329</v>
      </c>
      <c r="C84" s="27"/>
    </row>
    <row r="85" spans="1:3">
      <c r="A85" s="13" t="s">
        <v>621</v>
      </c>
      <c r="B85" s="5" t="s">
        <v>329</v>
      </c>
      <c r="C85" s="27"/>
    </row>
    <row r="86" spans="1:3">
      <c r="A86" s="5" t="s">
        <v>622</v>
      </c>
      <c r="B86" s="5" t="s">
        <v>329</v>
      </c>
      <c r="C86" s="27"/>
    </row>
    <row r="87" spans="1:3">
      <c r="A87" s="5" t="s">
        <v>623</v>
      </c>
      <c r="B87" s="5" t="s">
        <v>329</v>
      </c>
      <c r="C87" s="27"/>
    </row>
    <row r="88" spans="1:3">
      <c r="A88" s="5" t="s">
        <v>624</v>
      </c>
      <c r="B88" s="5" t="s">
        <v>329</v>
      </c>
      <c r="C88" s="27"/>
    </row>
    <row r="89" spans="1:3">
      <c r="A89" s="13" t="s">
        <v>625</v>
      </c>
      <c r="B89" s="5" t="s">
        <v>329</v>
      </c>
      <c r="C89" s="27"/>
    </row>
    <row r="90" spans="1:3">
      <c r="A90" s="13" t="s">
        <v>630</v>
      </c>
      <c r="B90" s="5" t="s">
        <v>329</v>
      </c>
      <c r="C90" s="27"/>
    </row>
    <row r="91" spans="1:3">
      <c r="A91" s="13" t="s">
        <v>627</v>
      </c>
      <c r="B91" s="5" t="s">
        <v>329</v>
      </c>
      <c r="C91" s="27"/>
    </row>
    <row r="92" spans="1:3">
      <c r="A92" s="13" t="s">
        <v>628</v>
      </c>
      <c r="B92" s="5" t="s">
        <v>329</v>
      </c>
      <c r="C92" s="27"/>
    </row>
    <row r="93" spans="1:3">
      <c r="A93" s="15" t="s">
        <v>631</v>
      </c>
      <c r="B93" s="8" t="s">
        <v>329</v>
      </c>
      <c r="C93" s="27"/>
    </row>
    <row r="94" spans="1:3">
      <c r="A94" s="13" t="s">
        <v>619</v>
      </c>
      <c r="B94" s="5" t="s">
        <v>333</v>
      </c>
      <c r="C94" s="27"/>
    </row>
    <row r="95" spans="1:3">
      <c r="A95" s="13" t="s">
        <v>620</v>
      </c>
      <c r="B95" s="5" t="s">
        <v>333</v>
      </c>
      <c r="C95" s="27"/>
    </row>
    <row r="96" spans="1:3">
      <c r="A96" s="13" t="s">
        <v>621</v>
      </c>
      <c r="B96" s="5" t="s">
        <v>333</v>
      </c>
      <c r="C96" s="27"/>
    </row>
    <row r="97" spans="1:3">
      <c r="A97" s="5" t="s">
        <v>622</v>
      </c>
      <c r="B97" s="5" t="s">
        <v>333</v>
      </c>
      <c r="C97" s="27"/>
    </row>
    <row r="98" spans="1:3">
      <c r="A98" s="5" t="s">
        <v>623</v>
      </c>
      <c r="B98" s="5" t="s">
        <v>333</v>
      </c>
      <c r="C98" s="27"/>
    </row>
    <row r="99" spans="1:3">
      <c r="A99" s="5" t="s">
        <v>624</v>
      </c>
      <c r="B99" s="5" t="s">
        <v>333</v>
      </c>
      <c r="C99" s="27"/>
    </row>
    <row r="100" spans="1:3">
      <c r="A100" s="13" t="s">
        <v>625</v>
      </c>
      <c r="B100" s="5" t="s">
        <v>333</v>
      </c>
      <c r="C100" s="27"/>
    </row>
    <row r="101" spans="1:3">
      <c r="A101" s="13" t="s">
        <v>626</v>
      </c>
      <c r="B101" s="5" t="s">
        <v>333</v>
      </c>
      <c r="C101" s="27"/>
    </row>
    <row r="102" spans="1:3">
      <c r="A102" s="13" t="s">
        <v>627</v>
      </c>
      <c r="B102" s="5" t="s">
        <v>333</v>
      </c>
      <c r="C102" s="27"/>
    </row>
    <row r="103" spans="1:3">
      <c r="A103" s="13" t="s">
        <v>628</v>
      </c>
      <c r="B103" s="5" t="s">
        <v>333</v>
      </c>
      <c r="C103" s="27"/>
    </row>
    <row r="104" spans="1:3" ht="25.5">
      <c r="A104" s="7" t="s">
        <v>632</v>
      </c>
      <c r="B104" s="8" t="s">
        <v>333</v>
      </c>
      <c r="C104" s="27"/>
    </row>
    <row r="105" spans="1:3">
      <c r="A105" s="13" t="s">
        <v>619</v>
      </c>
      <c r="B105" s="5" t="s">
        <v>334</v>
      </c>
      <c r="C105" s="27"/>
    </row>
    <row r="106" spans="1:3">
      <c r="A106" s="13" t="s">
        <v>620</v>
      </c>
      <c r="B106" s="5" t="s">
        <v>334</v>
      </c>
      <c r="C106" s="27"/>
    </row>
    <row r="107" spans="1:3">
      <c r="A107" s="13" t="s">
        <v>621</v>
      </c>
      <c r="B107" s="5" t="s">
        <v>334</v>
      </c>
      <c r="C107" s="27"/>
    </row>
    <row r="108" spans="1:3">
      <c r="A108" s="5" t="s">
        <v>622</v>
      </c>
      <c r="B108" s="5" t="s">
        <v>334</v>
      </c>
      <c r="C108" s="27"/>
    </row>
    <row r="109" spans="1:3">
      <c r="A109" s="5" t="s">
        <v>623</v>
      </c>
      <c r="B109" s="5" t="s">
        <v>334</v>
      </c>
      <c r="C109" s="27"/>
    </row>
    <row r="110" spans="1:3">
      <c r="A110" s="5" t="s">
        <v>624</v>
      </c>
      <c r="B110" s="5" t="s">
        <v>334</v>
      </c>
      <c r="C110" s="27"/>
    </row>
    <row r="111" spans="1:3">
      <c r="A111" s="13" t="s">
        <v>625</v>
      </c>
      <c r="B111" s="5" t="s">
        <v>334</v>
      </c>
      <c r="C111" s="27"/>
    </row>
    <row r="112" spans="1:3">
      <c r="A112" s="13" t="s">
        <v>630</v>
      </c>
      <c r="B112" s="5" t="s">
        <v>334</v>
      </c>
      <c r="C112" s="27"/>
    </row>
    <row r="113" spans="1:3">
      <c r="A113" s="13" t="s">
        <v>627</v>
      </c>
      <c r="B113" s="5" t="s">
        <v>334</v>
      </c>
      <c r="C113" s="27"/>
    </row>
    <row r="114" spans="1:3">
      <c r="A114" s="13" t="s">
        <v>628</v>
      </c>
      <c r="B114" s="5" t="s">
        <v>334</v>
      </c>
      <c r="C114" s="27"/>
    </row>
    <row r="115" spans="1:3">
      <c r="A115" s="15" t="s">
        <v>633</v>
      </c>
      <c r="B115" s="8" t="s">
        <v>334</v>
      </c>
      <c r="C115" s="27"/>
    </row>
  </sheetData>
  <mergeCells count="2">
    <mergeCell ref="A2:C2"/>
    <mergeCell ref="A1:E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  <headerFooter>
    <oddHeader>&amp;R12. melléklet a 1/2016. (II.4)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8"/>
  <sheetViews>
    <sheetView view="pageLayout" workbookViewId="0">
      <selection sqref="A1:E1"/>
    </sheetView>
  </sheetViews>
  <sheetFormatPr defaultRowHeight="15"/>
  <cols>
    <col min="1" max="1" width="100" customWidth="1"/>
    <col min="3" max="3" width="17" customWidth="1"/>
  </cols>
  <sheetData>
    <row r="1" spans="1:5" ht="28.5" customHeight="1">
      <c r="A1" s="188" t="s">
        <v>678</v>
      </c>
      <c r="B1" s="194"/>
      <c r="C1" s="194"/>
      <c r="D1" s="194"/>
      <c r="E1" s="194"/>
    </row>
    <row r="2" spans="1:5" ht="26.25" customHeight="1">
      <c r="A2" s="190" t="s">
        <v>634</v>
      </c>
      <c r="B2" s="190"/>
      <c r="C2" s="190"/>
    </row>
    <row r="3" spans="1:5" ht="18.75" customHeight="1">
      <c r="A3" s="76"/>
      <c r="B3" s="111"/>
      <c r="C3" s="111"/>
    </row>
    <row r="4" spans="1:5" ht="23.25" customHeight="1">
      <c r="A4" s="96" t="s">
        <v>667</v>
      </c>
    </row>
    <row r="5" spans="1:5" ht="25.5">
      <c r="A5" s="98" t="s">
        <v>551</v>
      </c>
      <c r="B5" s="3" t="s">
        <v>72</v>
      </c>
      <c r="C5" s="110" t="s">
        <v>15</v>
      </c>
    </row>
    <row r="6" spans="1:5">
      <c r="A6" s="12" t="s">
        <v>635</v>
      </c>
      <c r="B6" s="6" t="s">
        <v>151</v>
      </c>
      <c r="C6" s="94"/>
    </row>
    <row r="7" spans="1:5">
      <c r="A7" s="12" t="s">
        <v>636</v>
      </c>
      <c r="B7" s="6" t="s">
        <v>151</v>
      </c>
      <c r="C7" s="94"/>
    </row>
    <row r="8" spans="1:5">
      <c r="A8" s="12" t="s">
        <v>637</v>
      </c>
      <c r="B8" s="6" t="s">
        <v>151</v>
      </c>
      <c r="C8" s="94"/>
    </row>
    <row r="9" spans="1:5">
      <c r="A9" s="12" t="s">
        <v>638</v>
      </c>
      <c r="B9" s="6" t="s">
        <v>151</v>
      </c>
      <c r="C9" s="94"/>
    </row>
    <row r="10" spans="1:5">
      <c r="A10" s="13" t="s">
        <v>639</v>
      </c>
      <c r="B10" s="6" t="s">
        <v>151</v>
      </c>
      <c r="C10" s="94"/>
    </row>
    <row r="11" spans="1:5">
      <c r="A11" s="13" t="s">
        <v>640</v>
      </c>
      <c r="B11" s="6" t="s">
        <v>151</v>
      </c>
      <c r="C11" s="94"/>
    </row>
    <row r="12" spans="1:5">
      <c r="A12" s="15" t="s">
        <v>641</v>
      </c>
      <c r="B12" s="14" t="s">
        <v>151</v>
      </c>
      <c r="C12" s="94"/>
    </row>
    <row r="13" spans="1:5">
      <c r="A13" s="12" t="s">
        <v>642</v>
      </c>
      <c r="B13" s="6" t="s">
        <v>152</v>
      </c>
      <c r="C13" s="94">
        <v>0</v>
      </c>
    </row>
    <row r="14" spans="1:5">
      <c r="A14" s="112" t="s">
        <v>643</v>
      </c>
      <c r="B14" s="14" t="s">
        <v>152</v>
      </c>
      <c r="C14" s="94">
        <f>SUM(C13)</f>
        <v>0</v>
      </c>
    </row>
    <row r="15" spans="1:5">
      <c r="A15" s="12" t="s">
        <v>644</v>
      </c>
      <c r="B15" s="6" t="s">
        <v>153</v>
      </c>
      <c r="C15" s="94"/>
    </row>
    <row r="16" spans="1:5">
      <c r="A16" s="12" t="s">
        <v>645</v>
      </c>
      <c r="B16" s="6" t="s">
        <v>153</v>
      </c>
      <c r="C16" s="94"/>
    </row>
    <row r="17" spans="1:3">
      <c r="A17" s="13" t="s">
        <v>646</v>
      </c>
      <c r="B17" s="6" t="s">
        <v>153</v>
      </c>
      <c r="C17" s="94">
        <v>0</v>
      </c>
    </row>
    <row r="18" spans="1:3">
      <c r="A18" s="13" t="s">
        <v>647</v>
      </c>
      <c r="B18" s="6" t="s">
        <v>153</v>
      </c>
      <c r="C18" s="94"/>
    </row>
    <row r="19" spans="1:3">
      <c r="A19" s="13" t="s">
        <v>648</v>
      </c>
      <c r="B19" s="6" t="s">
        <v>153</v>
      </c>
      <c r="C19" s="94"/>
    </row>
    <row r="20" spans="1:3" ht="30">
      <c r="A20" s="16" t="s">
        <v>649</v>
      </c>
      <c r="B20" s="6" t="s">
        <v>153</v>
      </c>
      <c r="C20" s="94"/>
    </row>
    <row r="21" spans="1:3">
      <c r="A21" s="11" t="s">
        <v>650</v>
      </c>
      <c r="B21" s="14" t="s">
        <v>153</v>
      </c>
      <c r="C21" s="94">
        <f>SUM(C15:C20)</f>
        <v>0</v>
      </c>
    </row>
    <row r="22" spans="1:3">
      <c r="A22" s="12" t="s">
        <v>651</v>
      </c>
      <c r="B22" s="6" t="s">
        <v>154</v>
      </c>
      <c r="C22" s="94"/>
    </row>
    <row r="23" spans="1:3">
      <c r="A23" s="12" t="s">
        <v>652</v>
      </c>
      <c r="B23" s="6" t="s">
        <v>154</v>
      </c>
      <c r="C23" s="94"/>
    </row>
    <row r="24" spans="1:3">
      <c r="A24" s="11" t="s">
        <v>653</v>
      </c>
      <c r="B24" s="8" t="s">
        <v>154</v>
      </c>
      <c r="C24" s="94"/>
    </row>
    <row r="25" spans="1:3">
      <c r="A25" s="12" t="s">
        <v>654</v>
      </c>
      <c r="B25" s="6" t="s">
        <v>155</v>
      </c>
      <c r="C25" s="94"/>
    </row>
    <row r="26" spans="1:3">
      <c r="A26" s="12" t="s">
        <v>655</v>
      </c>
      <c r="B26" s="6" t="s">
        <v>155</v>
      </c>
      <c r="C26" s="94"/>
    </row>
    <row r="27" spans="1:3">
      <c r="A27" s="13" t="s">
        <v>656</v>
      </c>
      <c r="B27" s="6" t="s">
        <v>155</v>
      </c>
      <c r="C27" s="94"/>
    </row>
    <row r="28" spans="1:3">
      <c r="A28" s="13" t="s">
        <v>657</v>
      </c>
      <c r="B28" s="6" t="s">
        <v>155</v>
      </c>
      <c r="C28" s="94"/>
    </row>
    <row r="29" spans="1:3">
      <c r="A29" s="13" t="s">
        <v>658</v>
      </c>
      <c r="B29" s="6" t="s">
        <v>155</v>
      </c>
      <c r="C29" s="94"/>
    </row>
    <row r="30" spans="1:3">
      <c r="A30" s="13" t="s">
        <v>659</v>
      </c>
      <c r="B30" s="6" t="s">
        <v>155</v>
      </c>
      <c r="C30" s="94"/>
    </row>
    <row r="31" spans="1:3">
      <c r="A31" s="13" t="s">
        <v>660</v>
      </c>
      <c r="B31" s="6" t="s">
        <v>155</v>
      </c>
      <c r="C31" s="94"/>
    </row>
    <row r="32" spans="1:3">
      <c r="A32" s="13" t="s">
        <v>661</v>
      </c>
      <c r="B32" s="6" t="s">
        <v>155</v>
      </c>
      <c r="C32" s="94"/>
    </row>
    <row r="33" spans="1:3">
      <c r="A33" s="13" t="s">
        <v>662</v>
      </c>
      <c r="B33" s="6" t="s">
        <v>155</v>
      </c>
      <c r="C33" s="94"/>
    </row>
    <row r="34" spans="1:3">
      <c r="A34" s="13" t="s">
        <v>663</v>
      </c>
      <c r="B34" s="6" t="s">
        <v>155</v>
      </c>
      <c r="C34" s="94"/>
    </row>
    <row r="35" spans="1:3" ht="30">
      <c r="A35" s="13" t="s">
        <v>664</v>
      </c>
      <c r="B35" s="6" t="s">
        <v>155</v>
      </c>
      <c r="C35" s="94">
        <v>1935</v>
      </c>
    </row>
    <row r="36" spans="1:3" ht="30">
      <c r="A36" s="13" t="s">
        <v>665</v>
      </c>
      <c r="B36" s="6" t="s">
        <v>155</v>
      </c>
      <c r="C36" s="94"/>
    </row>
    <row r="37" spans="1:3">
      <c r="A37" s="11" t="s">
        <v>666</v>
      </c>
      <c r="B37" s="14" t="s">
        <v>155</v>
      </c>
      <c r="C37" s="98">
        <f>C35</f>
        <v>1935</v>
      </c>
    </row>
    <row r="38" spans="1:3" ht="15.75">
      <c r="A38" s="113" t="s">
        <v>382</v>
      </c>
      <c r="B38" s="9" t="s">
        <v>156</v>
      </c>
      <c r="C38" s="98">
        <f>C37</f>
        <v>1935</v>
      </c>
    </row>
  </sheetData>
  <mergeCells count="2">
    <mergeCell ref="A2:C2"/>
    <mergeCell ref="A1:E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  <headerFooter>
    <oddHeader>&amp;R13. melléklet a 1/2016. (II.4)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C34"/>
  <sheetViews>
    <sheetView view="pageLayout" workbookViewId="0">
      <selection sqref="A1:C1"/>
    </sheetView>
  </sheetViews>
  <sheetFormatPr defaultRowHeight="15"/>
  <cols>
    <col min="1" max="1" width="65" customWidth="1"/>
    <col min="3" max="3" width="16.85546875" customWidth="1"/>
  </cols>
  <sheetData>
    <row r="1" spans="1:3" ht="24" customHeight="1">
      <c r="A1" s="188" t="s">
        <v>678</v>
      </c>
      <c r="B1" s="189"/>
      <c r="C1" s="189"/>
    </row>
    <row r="2" spans="1:3" ht="26.25" customHeight="1">
      <c r="A2" s="195" t="s">
        <v>20</v>
      </c>
      <c r="B2" s="189"/>
      <c r="C2" s="189"/>
    </row>
    <row r="4" spans="1:3">
      <c r="A4" s="99" t="s">
        <v>667</v>
      </c>
    </row>
    <row r="5" spans="1:3" ht="25.5">
      <c r="A5" s="43" t="s">
        <v>551</v>
      </c>
      <c r="B5" s="3" t="s">
        <v>72</v>
      </c>
      <c r="C5" s="75" t="s">
        <v>15</v>
      </c>
    </row>
    <row r="6" spans="1:3">
      <c r="A6" s="5" t="s">
        <v>490</v>
      </c>
      <c r="B6" s="5" t="s">
        <v>285</v>
      </c>
      <c r="C6" s="94"/>
    </row>
    <row r="7" spans="1:3">
      <c r="A7" s="5" t="s">
        <v>491</v>
      </c>
      <c r="B7" s="5" t="s">
        <v>285</v>
      </c>
      <c r="C7" s="94"/>
    </row>
    <row r="8" spans="1:3">
      <c r="A8" s="5" t="s">
        <v>492</v>
      </c>
      <c r="B8" s="5" t="s">
        <v>285</v>
      </c>
      <c r="C8" s="94">
        <v>280</v>
      </c>
    </row>
    <row r="9" spans="1:3">
      <c r="A9" s="5" t="s">
        <v>493</v>
      </c>
      <c r="B9" s="5" t="s">
        <v>285</v>
      </c>
      <c r="C9" s="94"/>
    </row>
    <row r="10" spans="1:3">
      <c r="A10" s="7" t="s">
        <v>445</v>
      </c>
      <c r="B10" s="8" t="s">
        <v>285</v>
      </c>
      <c r="C10" s="43">
        <f>SUM(C6:C9)</f>
        <v>280</v>
      </c>
    </row>
    <row r="11" spans="1:3">
      <c r="A11" s="5" t="s">
        <v>446</v>
      </c>
      <c r="B11" s="6" t="s">
        <v>286</v>
      </c>
      <c r="C11" s="94">
        <f>C12</f>
        <v>3000</v>
      </c>
    </row>
    <row r="12" spans="1:3" ht="27">
      <c r="A12" s="55" t="s">
        <v>287</v>
      </c>
      <c r="B12" s="55" t="s">
        <v>286</v>
      </c>
      <c r="C12" s="94">
        <v>3000</v>
      </c>
    </row>
    <row r="13" spans="1:3" ht="27">
      <c r="A13" s="55" t="s">
        <v>288</v>
      </c>
      <c r="B13" s="55" t="s">
        <v>286</v>
      </c>
      <c r="C13" s="94"/>
    </row>
    <row r="14" spans="1:3">
      <c r="A14" s="5" t="s">
        <v>448</v>
      </c>
      <c r="B14" s="6" t="s">
        <v>292</v>
      </c>
      <c r="C14" s="94">
        <f>C16+C15</f>
        <v>1250</v>
      </c>
    </row>
    <row r="15" spans="1:3" ht="27">
      <c r="A15" s="55" t="s">
        <v>293</v>
      </c>
      <c r="B15" s="55" t="s">
        <v>292</v>
      </c>
      <c r="C15" s="94">
        <v>750</v>
      </c>
    </row>
    <row r="16" spans="1:3" ht="27">
      <c r="A16" s="55" t="s">
        <v>294</v>
      </c>
      <c r="B16" s="55" t="s">
        <v>292</v>
      </c>
      <c r="C16" s="94">
        <v>500</v>
      </c>
    </row>
    <row r="17" spans="1:3">
      <c r="A17" s="55" t="s">
        <v>295</v>
      </c>
      <c r="B17" s="55" t="s">
        <v>292</v>
      </c>
      <c r="C17" s="94"/>
    </row>
    <row r="18" spans="1:3">
      <c r="A18" s="55" t="s">
        <v>296</v>
      </c>
      <c r="B18" s="55" t="s">
        <v>292</v>
      </c>
      <c r="C18" s="94"/>
    </row>
    <row r="19" spans="1:3">
      <c r="A19" s="5" t="s">
        <v>494</v>
      </c>
      <c r="B19" s="6" t="s">
        <v>297</v>
      </c>
      <c r="C19" s="94">
        <f>C21</f>
        <v>32</v>
      </c>
    </row>
    <row r="20" spans="1:3">
      <c r="A20" s="55" t="s">
        <v>298</v>
      </c>
      <c r="B20" s="55" t="s">
        <v>297</v>
      </c>
      <c r="C20" s="94"/>
    </row>
    <row r="21" spans="1:3">
      <c r="A21" s="55" t="s">
        <v>299</v>
      </c>
      <c r="B21" s="55" t="s">
        <v>297</v>
      </c>
      <c r="C21" s="94">
        <v>32</v>
      </c>
    </row>
    <row r="22" spans="1:3">
      <c r="A22" s="7" t="s">
        <v>477</v>
      </c>
      <c r="B22" s="8" t="s">
        <v>300</v>
      </c>
      <c r="C22" s="43">
        <f>C11+C16+C19</f>
        <v>3532</v>
      </c>
    </row>
    <row r="23" spans="1:3">
      <c r="A23" s="5" t="s">
        <v>495</v>
      </c>
      <c r="B23" s="5" t="s">
        <v>301</v>
      </c>
      <c r="C23" s="94"/>
    </row>
    <row r="24" spans="1:3">
      <c r="A24" s="5" t="s">
        <v>496</v>
      </c>
      <c r="B24" s="5" t="s">
        <v>301</v>
      </c>
      <c r="C24" s="94"/>
    </row>
    <row r="25" spans="1:3">
      <c r="A25" s="5" t="s">
        <v>676</v>
      </c>
      <c r="B25" s="5" t="s">
        <v>301</v>
      </c>
      <c r="C25" s="94">
        <v>28</v>
      </c>
    </row>
    <row r="26" spans="1:3">
      <c r="A26" s="5" t="s">
        <v>497</v>
      </c>
      <c r="B26" s="5" t="s">
        <v>301</v>
      </c>
      <c r="C26" s="94"/>
    </row>
    <row r="27" spans="1:3">
      <c r="A27" s="5" t="s">
        <v>498</v>
      </c>
      <c r="B27" s="5" t="s">
        <v>301</v>
      </c>
      <c r="C27" s="94"/>
    </row>
    <row r="28" spans="1:3">
      <c r="A28" s="5" t="s">
        <v>499</v>
      </c>
      <c r="B28" s="5" t="s">
        <v>301</v>
      </c>
      <c r="C28" s="94"/>
    </row>
    <row r="29" spans="1:3">
      <c r="A29" s="5" t="s">
        <v>500</v>
      </c>
      <c r="B29" s="5" t="s">
        <v>301</v>
      </c>
      <c r="C29" s="94"/>
    </row>
    <row r="30" spans="1:3">
      <c r="A30" s="5" t="s">
        <v>501</v>
      </c>
      <c r="B30" s="5" t="s">
        <v>301</v>
      </c>
      <c r="C30" s="94"/>
    </row>
    <row r="31" spans="1:3">
      <c r="A31" s="5" t="s">
        <v>502</v>
      </c>
      <c r="B31" s="5" t="s">
        <v>301</v>
      </c>
      <c r="C31" s="94"/>
    </row>
    <row r="32" spans="1:3" ht="45">
      <c r="A32" s="5" t="s">
        <v>503</v>
      </c>
      <c r="B32" s="5" t="s">
        <v>301</v>
      </c>
      <c r="C32" s="94"/>
    </row>
    <row r="33" spans="1:3">
      <c r="A33" s="5" t="s">
        <v>504</v>
      </c>
      <c r="B33" s="5" t="s">
        <v>301</v>
      </c>
      <c r="C33" s="94"/>
    </row>
    <row r="34" spans="1:3">
      <c r="A34" s="7" t="s">
        <v>450</v>
      </c>
      <c r="B34" s="8" t="s">
        <v>301</v>
      </c>
      <c r="C34" s="43">
        <f>SUM(C23:C33)</f>
        <v>28</v>
      </c>
    </row>
  </sheetData>
  <mergeCells count="2">
    <mergeCell ref="A1:C1"/>
    <mergeCell ref="A2:C2"/>
  </mergeCells>
  <phoneticPr fontId="37" type="noConversion"/>
  <pageMargins left="0.7" right="0.7" top="0.75" bottom="0.75" header="0.3" footer="0.3"/>
  <pageSetup paperSize="9" scale="90" orientation="portrait" horizontalDpi="300" verticalDpi="300" r:id="rId1"/>
  <headerFooter>
    <oddHeader>&amp;R14. melléklet a 1/2016. (II.4)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70"/>
  <sheetViews>
    <sheetView tabSelected="1" workbookViewId="0">
      <selection activeCell="B12" sqref="B12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2" spans="1:4" ht="22.5" customHeight="1">
      <c r="A2" s="188" t="s">
        <v>678</v>
      </c>
      <c r="B2" s="189"/>
      <c r="C2" s="189"/>
      <c r="D2" s="189"/>
    </row>
    <row r="3" spans="1:4" ht="48.75" customHeight="1">
      <c r="A3" s="195" t="s">
        <v>21</v>
      </c>
      <c r="B3" s="189"/>
      <c r="C3" s="189"/>
      <c r="D3" s="201"/>
    </row>
    <row r="4" spans="1:4" ht="21" customHeight="1">
      <c r="A4" s="66"/>
      <c r="B4" s="67"/>
      <c r="C4" s="67"/>
    </row>
    <row r="5" spans="1:4">
      <c r="A5" s="96" t="s">
        <v>667</v>
      </c>
      <c r="C5">
        <v>0</v>
      </c>
    </row>
    <row r="6" spans="1:4" ht="25.5">
      <c r="A6" s="43" t="s">
        <v>551</v>
      </c>
      <c r="B6" s="3" t="s">
        <v>72</v>
      </c>
      <c r="C6" s="75" t="s">
        <v>17</v>
      </c>
      <c r="D6" s="75" t="s">
        <v>19</v>
      </c>
    </row>
    <row r="7" spans="1:4">
      <c r="A7" s="12" t="s">
        <v>392</v>
      </c>
      <c r="B7" s="5" t="s">
        <v>209</v>
      </c>
      <c r="C7" s="27"/>
      <c r="D7" s="27"/>
    </row>
    <row r="8" spans="1:4">
      <c r="A8" s="17" t="s">
        <v>210</v>
      </c>
      <c r="B8" s="17" t="s">
        <v>209</v>
      </c>
      <c r="C8" s="27"/>
      <c r="D8" s="27"/>
    </row>
    <row r="9" spans="1:4">
      <c r="A9" s="17" t="s">
        <v>211</v>
      </c>
      <c r="B9" s="17" t="s">
        <v>209</v>
      </c>
      <c r="C9" s="27"/>
      <c r="D9" s="27"/>
    </row>
    <row r="10" spans="1:4" ht="30">
      <c r="A10" s="12" t="s">
        <v>212</v>
      </c>
      <c r="B10" s="5" t="s">
        <v>213</v>
      </c>
      <c r="C10" s="27"/>
      <c r="D10" s="27"/>
    </row>
    <row r="11" spans="1:4">
      <c r="A11" s="12" t="s">
        <v>391</v>
      </c>
      <c r="B11" s="5" t="s">
        <v>214</v>
      </c>
      <c r="C11" s="27"/>
      <c r="D11" s="27"/>
    </row>
    <row r="12" spans="1:4">
      <c r="A12" s="17" t="s">
        <v>210</v>
      </c>
      <c r="B12" s="17" t="s">
        <v>214</v>
      </c>
      <c r="C12" s="27"/>
      <c r="D12" s="27"/>
    </row>
    <row r="13" spans="1:4">
      <c r="A13" s="17" t="s">
        <v>211</v>
      </c>
      <c r="B13" s="17" t="s">
        <v>215</v>
      </c>
      <c r="C13" s="27"/>
      <c r="D13" s="27"/>
    </row>
    <row r="14" spans="1:4">
      <c r="A14" s="11" t="s">
        <v>390</v>
      </c>
      <c r="B14" s="7" t="s">
        <v>216</v>
      </c>
      <c r="C14" s="27"/>
      <c r="D14" s="27"/>
    </row>
    <row r="15" spans="1:4">
      <c r="A15" s="19" t="s">
        <v>395</v>
      </c>
      <c r="B15" s="5" t="s">
        <v>217</v>
      </c>
      <c r="C15" s="27"/>
      <c r="D15" s="27"/>
    </row>
    <row r="16" spans="1:4">
      <c r="A16" s="17" t="s">
        <v>218</v>
      </c>
      <c r="B16" s="17" t="s">
        <v>217</v>
      </c>
      <c r="C16" s="27"/>
      <c r="D16" s="27"/>
    </row>
    <row r="17" spans="1:4">
      <c r="A17" s="17" t="s">
        <v>219</v>
      </c>
      <c r="B17" s="17" t="s">
        <v>217</v>
      </c>
      <c r="C17" s="27"/>
      <c r="D17" s="27"/>
    </row>
    <row r="18" spans="1:4">
      <c r="A18" s="19" t="s">
        <v>396</v>
      </c>
      <c r="B18" s="5" t="s">
        <v>220</v>
      </c>
      <c r="C18" s="27"/>
      <c r="D18" s="27"/>
    </row>
    <row r="19" spans="1:4">
      <c r="A19" s="17" t="s">
        <v>211</v>
      </c>
      <c r="B19" s="17" t="s">
        <v>220</v>
      </c>
      <c r="C19" s="27"/>
      <c r="D19" s="27"/>
    </row>
    <row r="20" spans="1:4">
      <c r="A20" s="13" t="s">
        <v>221</v>
      </c>
      <c r="B20" s="5" t="s">
        <v>222</v>
      </c>
      <c r="C20" s="27"/>
      <c r="D20" s="27"/>
    </row>
    <row r="21" spans="1:4">
      <c r="A21" s="13" t="s">
        <v>397</v>
      </c>
      <c r="B21" s="5" t="s">
        <v>223</v>
      </c>
      <c r="C21" s="27"/>
      <c r="D21" s="27"/>
    </row>
    <row r="22" spans="1:4">
      <c r="A22" s="17" t="s">
        <v>219</v>
      </c>
      <c r="B22" s="17" t="s">
        <v>223</v>
      </c>
      <c r="C22" s="27"/>
      <c r="D22" s="27"/>
    </row>
    <row r="23" spans="1:4">
      <c r="A23" s="17" t="s">
        <v>211</v>
      </c>
      <c r="B23" s="17" t="s">
        <v>223</v>
      </c>
      <c r="C23" s="27"/>
      <c r="D23" s="27"/>
    </row>
    <row r="24" spans="1:4">
      <c r="A24" s="20" t="s">
        <v>393</v>
      </c>
      <c r="B24" s="7" t="s">
        <v>224</v>
      </c>
      <c r="C24" s="27"/>
      <c r="D24" s="27"/>
    </row>
    <row r="25" spans="1:4">
      <c r="A25" s="19" t="s">
        <v>225</v>
      </c>
      <c r="B25" s="5" t="s">
        <v>226</v>
      </c>
      <c r="C25" s="27"/>
      <c r="D25" s="27"/>
    </row>
    <row r="26" spans="1:4">
      <c r="A26" s="19" t="s">
        <v>227</v>
      </c>
      <c r="B26" s="5" t="s">
        <v>228</v>
      </c>
      <c r="C26" s="27"/>
      <c r="D26" s="27"/>
    </row>
    <row r="27" spans="1:4">
      <c r="A27" s="19" t="s">
        <v>231</v>
      </c>
      <c r="B27" s="5" t="s">
        <v>232</v>
      </c>
      <c r="C27" s="27"/>
      <c r="D27" s="27"/>
    </row>
    <row r="28" spans="1:4">
      <c r="A28" s="19" t="s">
        <v>233</v>
      </c>
      <c r="B28" s="5" t="s">
        <v>234</v>
      </c>
      <c r="C28" s="27"/>
      <c r="D28" s="27"/>
    </row>
    <row r="29" spans="1:4">
      <c r="A29" s="19" t="s">
        <v>235</v>
      </c>
      <c r="B29" s="5" t="s">
        <v>236</v>
      </c>
      <c r="C29" s="27"/>
      <c r="D29" s="27"/>
    </row>
    <row r="30" spans="1:4">
      <c r="A30" s="47" t="s">
        <v>394</v>
      </c>
      <c r="B30" s="48" t="s">
        <v>237</v>
      </c>
      <c r="C30" s="27">
        <v>0</v>
      </c>
      <c r="D30" s="97"/>
    </row>
    <row r="31" spans="1:4">
      <c r="A31" s="19" t="s">
        <v>238</v>
      </c>
      <c r="B31" s="5" t="s">
        <v>239</v>
      </c>
      <c r="C31" s="27"/>
      <c r="D31" s="27"/>
    </row>
    <row r="32" spans="1:4">
      <c r="A32" s="12" t="s">
        <v>240</v>
      </c>
      <c r="B32" s="5" t="s">
        <v>241</v>
      </c>
      <c r="C32" s="27"/>
      <c r="D32" s="27"/>
    </row>
    <row r="33" spans="1:4">
      <c r="A33" s="19" t="s">
        <v>398</v>
      </c>
      <c r="B33" s="5" t="s">
        <v>242</v>
      </c>
      <c r="C33" s="27"/>
      <c r="D33" s="27"/>
    </row>
    <row r="34" spans="1:4">
      <c r="A34" s="17" t="s">
        <v>211</v>
      </c>
      <c r="B34" s="17" t="s">
        <v>242</v>
      </c>
      <c r="C34" s="27"/>
      <c r="D34" s="27"/>
    </row>
    <row r="35" spans="1:4">
      <c r="A35" s="19" t="s">
        <v>399</v>
      </c>
      <c r="B35" s="5" t="s">
        <v>243</v>
      </c>
      <c r="C35" s="27"/>
      <c r="D35" s="27"/>
    </row>
    <row r="36" spans="1:4">
      <c r="A36" s="17" t="s">
        <v>244</v>
      </c>
      <c r="B36" s="17" t="s">
        <v>243</v>
      </c>
      <c r="C36" s="27"/>
      <c r="D36" s="27"/>
    </row>
    <row r="37" spans="1:4">
      <c r="A37" s="17" t="s">
        <v>245</v>
      </c>
      <c r="B37" s="17" t="s">
        <v>243</v>
      </c>
      <c r="C37" s="27"/>
      <c r="D37" s="27"/>
    </row>
    <row r="38" spans="1:4">
      <c r="A38" s="17" t="s">
        <v>246</v>
      </c>
      <c r="B38" s="17" t="s">
        <v>243</v>
      </c>
      <c r="C38" s="27"/>
      <c r="D38" s="27"/>
    </row>
    <row r="39" spans="1:4">
      <c r="A39" s="17" t="s">
        <v>211</v>
      </c>
      <c r="B39" s="17" t="s">
        <v>243</v>
      </c>
      <c r="C39" s="27"/>
      <c r="D39" s="27"/>
    </row>
    <row r="40" spans="1:4">
      <c r="A40" s="47" t="s">
        <v>400</v>
      </c>
      <c r="B40" s="48" t="s">
        <v>247</v>
      </c>
      <c r="C40" s="27">
        <v>0</v>
      </c>
      <c r="D40" s="27"/>
    </row>
    <row r="43" spans="1:4" ht="25.5">
      <c r="A43" s="43" t="s">
        <v>551</v>
      </c>
      <c r="B43" s="3" t="s">
        <v>72</v>
      </c>
      <c r="C43" s="75" t="s">
        <v>17</v>
      </c>
      <c r="D43" s="75" t="s">
        <v>18</v>
      </c>
    </row>
    <row r="44" spans="1:4">
      <c r="A44" s="19" t="s">
        <v>464</v>
      </c>
      <c r="B44" s="5" t="s">
        <v>337</v>
      </c>
      <c r="C44" s="27"/>
      <c r="D44" s="27"/>
    </row>
    <row r="45" spans="1:4">
      <c r="A45" s="55" t="s">
        <v>210</v>
      </c>
      <c r="B45" s="55" t="s">
        <v>337</v>
      </c>
      <c r="C45" s="27"/>
      <c r="D45" s="27"/>
    </row>
    <row r="46" spans="1:4" ht="30">
      <c r="A46" s="12" t="s">
        <v>338</v>
      </c>
      <c r="B46" s="5" t="s">
        <v>339</v>
      </c>
      <c r="C46" s="27"/>
      <c r="D46" s="27"/>
    </row>
    <row r="47" spans="1:4">
      <c r="A47" s="19" t="s">
        <v>505</v>
      </c>
      <c r="B47" s="5" t="s">
        <v>340</v>
      </c>
      <c r="C47" s="27"/>
      <c r="D47" s="27"/>
    </row>
    <row r="48" spans="1:4">
      <c r="A48" s="55" t="s">
        <v>210</v>
      </c>
      <c r="B48" s="55" t="s">
        <v>340</v>
      </c>
      <c r="C48" s="27"/>
      <c r="D48" s="27"/>
    </row>
    <row r="49" spans="1:4">
      <c r="A49" s="11" t="s">
        <v>484</v>
      </c>
      <c r="B49" s="7" t="s">
        <v>341</v>
      </c>
      <c r="C49" s="27"/>
      <c r="D49" s="27"/>
    </row>
    <row r="50" spans="1:4">
      <c r="A50" s="12" t="s">
        <v>506</v>
      </c>
      <c r="B50" s="5" t="s">
        <v>342</v>
      </c>
      <c r="C50" s="27"/>
      <c r="D50" s="27"/>
    </row>
    <row r="51" spans="1:4">
      <c r="A51" s="55" t="s">
        <v>218</v>
      </c>
      <c r="B51" s="55" t="s">
        <v>342</v>
      </c>
      <c r="C51" s="27"/>
      <c r="D51" s="27"/>
    </row>
    <row r="52" spans="1:4">
      <c r="A52" s="19" t="s">
        <v>343</v>
      </c>
      <c r="B52" s="5" t="s">
        <v>344</v>
      </c>
      <c r="C52" s="27"/>
      <c r="D52" s="27"/>
    </row>
    <row r="53" spans="1:4">
      <c r="A53" s="13" t="s">
        <v>507</v>
      </c>
      <c r="B53" s="5" t="s">
        <v>345</v>
      </c>
      <c r="C53" s="27"/>
      <c r="D53" s="27"/>
    </row>
    <row r="54" spans="1:4">
      <c r="A54" s="55" t="s">
        <v>219</v>
      </c>
      <c r="B54" s="55" t="s">
        <v>345</v>
      </c>
      <c r="C54" s="27"/>
      <c r="D54" s="27"/>
    </row>
    <row r="55" spans="1:4">
      <c r="A55" s="19" t="s">
        <v>346</v>
      </c>
      <c r="B55" s="5" t="s">
        <v>347</v>
      </c>
      <c r="C55" s="27"/>
      <c r="D55" s="27"/>
    </row>
    <row r="56" spans="1:4">
      <c r="A56" s="20" t="s">
        <v>485</v>
      </c>
      <c r="B56" s="7" t="s">
        <v>348</v>
      </c>
      <c r="C56" s="27"/>
      <c r="D56" s="27"/>
    </row>
    <row r="57" spans="1:4">
      <c r="A57" s="20" t="s">
        <v>352</v>
      </c>
      <c r="B57" s="7" t="s">
        <v>353</v>
      </c>
      <c r="C57" s="27"/>
      <c r="D57" s="27"/>
    </row>
    <row r="58" spans="1:4">
      <c r="A58" s="20" t="s">
        <v>354</v>
      </c>
      <c r="B58" s="7" t="s">
        <v>355</v>
      </c>
      <c r="C58" s="27"/>
      <c r="D58" s="27"/>
    </row>
    <row r="59" spans="1:4">
      <c r="A59" s="20" t="s">
        <v>358</v>
      </c>
      <c r="B59" s="7" t="s">
        <v>359</v>
      </c>
      <c r="C59" s="27"/>
      <c r="D59" s="27"/>
    </row>
    <row r="60" spans="1:4">
      <c r="A60" s="11" t="s">
        <v>0</v>
      </c>
      <c r="B60" s="7" t="s">
        <v>360</v>
      </c>
      <c r="C60" s="27"/>
      <c r="D60" s="27"/>
    </row>
    <row r="61" spans="1:4">
      <c r="A61" s="15" t="s">
        <v>361</v>
      </c>
      <c r="B61" s="7" t="s">
        <v>360</v>
      </c>
      <c r="C61" s="27"/>
      <c r="D61" s="27"/>
    </row>
    <row r="62" spans="1:4">
      <c r="A62" s="79" t="s">
        <v>487</v>
      </c>
      <c r="B62" s="48" t="s">
        <v>362</v>
      </c>
      <c r="C62" s="27">
        <v>0</v>
      </c>
      <c r="D62" s="97"/>
    </row>
    <row r="63" spans="1:4">
      <c r="A63" s="12" t="s">
        <v>363</v>
      </c>
      <c r="B63" s="5" t="s">
        <v>364</v>
      </c>
      <c r="C63" s="27"/>
      <c r="D63" s="27"/>
    </row>
    <row r="64" spans="1:4">
      <c r="A64" s="13" t="s">
        <v>365</v>
      </c>
      <c r="B64" s="5" t="s">
        <v>366</v>
      </c>
      <c r="C64" s="27"/>
      <c r="D64" s="27"/>
    </row>
    <row r="65" spans="1:4">
      <c r="A65" s="19" t="s">
        <v>367</v>
      </c>
      <c r="B65" s="5" t="s">
        <v>368</v>
      </c>
      <c r="C65" s="27"/>
      <c r="D65" s="27"/>
    </row>
    <row r="66" spans="1:4">
      <c r="A66" s="19" t="s">
        <v>469</v>
      </c>
      <c r="B66" s="5" t="s">
        <v>369</v>
      </c>
      <c r="C66" s="27"/>
      <c r="D66" s="27"/>
    </row>
    <row r="67" spans="1:4">
      <c r="A67" s="55" t="s">
        <v>244</v>
      </c>
      <c r="B67" s="55" t="s">
        <v>369</v>
      </c>
      <c r="C67" s="27"/>
      <c r="D67" s="27"/>
    </row>
    <row r="68" spans="1:4">
      <c r="A68" s="55" t="s">
        <v>245</v>
      </c>
      <c r="B68" s="55" t="s">
        <v>369</v>
      </c>
      <c r="C68" s="27"/>
      <c r="D68" s="27"/>
    </row>
    <row r="69" spans="1:4">
      <c r="A69" s="56" t="s">
        <v>246</v>
      </c>
      <c r="B69" s="56" t="s">
        <v>369</v>
      </c>
      <c r="C69" s="27"/>
      <c r="D69" s="27"/>
    </row>
    <row r="70" spans="1:4">
      <c r="A70" s="47" t="s">
        <v>488</v>
      </c>
      <c r="B70" s="48" t="s">
        <v>370</v>
      </c>
      <c r="C70" s="27">
        <v>0</v>
      </c>
      <c r="D70" s="27"/>
    </row>
  </sheetData>
  <mergeCells count="2">
    <mergeCell ref="A2:D2"/>
    <mergeCell ref="A3:D3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verticalDpi="300" r:id="rId1"/>
  <headerFooter>
    <oddHeader>&amp;R15. melléklet a 1/2016. (II.4)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7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71"/>
  <sheetViews>
    <sheetView view="pageLayout" topLeftCell="A114" workbookViewId="0">
      <selection activeCell="F73" sqref="F73"/>
    </sheetView>
  </sheetViews>
  <sheetFormatPr defaultRowHeight="15"/>
  <cols>
    <col min="1" max="1" width="95.7109375" customWidth="1"/>
    <col min="3" max="3" width="10.140625" bestFit="1" customWidth="1"/>
  </cols>
  <sheetData>
    <row r="1" spans="1:14" ht="21" customHeight="1">
      <c r="A1" s="188" t="s">
        <v>678</v>
      </c>
      <c r="B1" s="189"/>
    </row>
    <row r="2" spans="1:14" ht="18.75" customHeight="1">
      <c r="A2" s="190" t="s">
        <v>510</v>
      </c>
      <c r="B2" s="189"/>
    </row>
    <row r="3" spans="1:14" ht="18">
      <c r="A3" s="115"/>
    </row>
    <row r="4" spans="1:14">
      <c r="A4" s="98" t="s">
        <v>667</v>
      </c>
      <c r="B4" s="116"/>
      <c r="C4" s="191" t="s">
        <v>671</v>
      </c>
      <c r="D4" s="192"/>
      <c r="E4" s="192"/>
      <c r="F4" s="193"/>
      <c r="G4" s="187"/>
      <c r="H4" s="186"/>
      <c r="I4" s="186"/>
      <c r="J4" s="186"/>
      <c r="K4" s="186"/>
      <c r="L4" s="186"/>
      <c r="M4" s="186"/>
      <c r="N4" s="186"/>
    </row>
    <row r="5" spans="1:14" ht="60">
      <c r="A5" s="2" t="s">
        <v>71</v>
      </c>
      <c r="B5" s="3" t="s">
        <v>72</v>
      </c>
      <c r="C5" s="118" t="s">
        <v>541</v>
      </c>
      <c r="D5" s="117" t="s">
        <v>542</v>
      </c>
      <c r="E5" s="117" t="s">
        <v>30</v>
      </c>
      <c r="F5" s="119" t="s">
        <v>13</v>
      </c>
      <c r="G5" s="129"/>
      <c r="H5" s="130"/>
      <c r="I5" s="130"/>
      <c r="J5" s="131"/>
      <c r="K5" s="130"/>
      <c r="L5" s="130"/>
      <c r="M5" s="130"/>
      <c r="N5" s="131"/>
    </row>
    <row r="6" spans="1:14">
      <c r="A6" s="28" t="s">
        <v>73</v>
      </c>
      <c r="B6" s="29" t="s">
        <v>74</v>
      </c>
      <c r="C6" s="120">
        <v>3174</v>
      </c>
      <c r="D6" s="94"/>
      <c r="E6" s="94"/>
      <c r="F6" s="157">
        <f>C6</f>
        <v>3174</v>
      </c>
      <c r="G6" s="132"/>
      <c r="H6" s="133"/>
      <c r="I6" s="133"/>
      <c r="J6" s="133"/>
      <c r="K6" s="133"/>
      <c r="L6" s="133"/>
      <c r="M6" s="133"/>
      <c r="N6" s="133"/>
    </row>
    <row r="7" spans="1:14">
      <c r="A7" s="28" t="s">
        <v>75</v>
      </c>
      <c r="B7" s="30" t="s">
        <v>76</v>
      </c>
      <c r="C7" s="120"/>
      <c r="D7" s="94"/>
      <c r="E7" s="94"/>
      <c r="F7" s="157"/>
      <c r="G7" s="132"/>
      <c r="H7" s="133"/>
      <c r="I7" s="133"/>
      <c r="J7" s="133"/>
      <c r="K7" s="133"/>
      <c r="L7" s="133"/>
      <c r="M7" s="133"/>
      <c r="N7" s="133"/>
    </row>
    <row r="8" spans="1:14">
      <c r="A8" s="28" t="s">
        <v>77</v>
      </c>
      <c r="B8" s="30" t="s">
        <v>78</v>
      </c>
      <c r="C8" s="120"/>
      <c r="D8" s="94"/>
      <c r="E8" s="94"/>
      <c r="F8" s="157"/>
      <c r="G8" s="132"/>
      <c r="H8" s="133"/>
      <c r="I8" s="133"/>
      <c r="J8" s="133"/>
      <c r="K8" s="133"/>
      <c r="L8" s="133"/>
      <c r="M8" s="133"/>
      <c r="N8" s="133"/>
    </row>
    <row r="9" spans="1:14">
      <c r="A9" s="31" t="s">
        <v>79</v>
      </c>
      <c r="B9" s="30" t="s">
        <v>80</v>
      </c>
      <c r="C9" s="120"/>
      <c r="D9" s="94"/>
      <c r="E9" s="94"/>
      <c r="F9" s="157"/>
      <c r="G9" s="132"/>
      <c r="H9" s="133"/>
      <c r="I9" s="133"/>
      <c r="J9" s="133"/>
      <c r="K9" s="133"/>
      <c r="L9" s="133"/>
      <c r="M9" s="133"/>
      <c r="N9" s="133"/>
    </row>
    <row r="10" spans="1:14">
      <c r="A10" s="31" t="s">
        <v>81</v>
      </c>
      <c r="B10" s="30" t="s">
        <v>82</v>
      </c>
      <c r="C10" s="120"/>
      <c r="D10" s="94"/>
      <c r="E10" s="94"/>
      <c r="F10" s="157"/>
      <c r="G10" s="132"/>
      <c r="H10" s="133"/>
      <c r="I10" s="133"/>
      <c r="J10" s="133"/>
      <c r="K10" s="133"/>
      <c r="L10" s="133"/>
      <c r="M10" s="133"/>
      <c r="N10" s="133"/>
    </row>
    <row r="11" spans="1:14">
      <c r="A11" s="31" t="s">
        <v>83</v>
      </c>
      <c r="B11" s="30" t="s">
        <v>84</v>
      </c>
      <c r="C11" s="120"/>
      <c r="D11" s="94"/>
      <c r="E11" s="94"/>
      <c r="F11" s="157"/>
      <c r="G11" s="132"/>
      <c r="H11" s="133"/>
      <c r="I11" s="133"/>
      <c r="J11" s="133"/>
      <c r="K11" s="133"/>
      <c r="L11" s="133"/>
      <c r="M11" s="133"/>
      <c r="N11" s="133"/>
    </row>
    <row r="12" spans="1:14">
      <c r="A12" s="31" t="s">
        <v>85</v>
      </c>
      <c r="B12" s="30" t="s">
        <v>86</v>
      </c>
      <c r="C12" s="120">
        <v>192</v>
      </c>
      <c r="D12" s="94"/>
      <c r="E12" s="94"/>
      <c r="F12" s="157">
        <v>192</v>
      </c>
      <c r="G12" s="132"/>
      <c r="H12" s="133"/>
      <c r="I12" s="133"/>
      <c r="J12" s="133"/>
      <c r="K12" s="133"/>
      <c r="L12" s="133"/>
      <c r="M12" s="133"/>
      <c r="N12" s="133"/>
    </row>
    <row r="13" spans="1:14">
      <c r="A13" s="31" t="s">
        <v>87</v>
      </c>
      <c r="B13" s="30" t="s">
        <v>88</v>
      </c>
      <c r="C13" s="120"/>
      <c r="D13" s="94"/>
      <c r="E13" s="94"/>
      <c r="F13" s="157"/>
      <c r="G13" s="132"/>
      <c r="H13" s="133"/>
      <c r="I13" s="133"/>
      <c r="J13" s="133"/>
      <c r="K13" s="133"/>
      <c r="L13" s="133"/>
      <c r="M13" s="133"/>
      <c r="N13" s="133"/>
    </row>
    <row r="14" spans="1:14">
      <c r="A14" s="5" t="s">
        <v>89</v>
      </c>
      <c r="B14" s="30" t="s">
        <v>90</v>
      </c>
      <c r="C14" s="120"/>
      <c r="D14" s="94"/>
      <c r="E14" s="94"/>
      <c r="F14" s="157"/>
      <c r="G14" s="132"/>
      <c r="H14" s="133"/>
      <c r="I14" s="133"/>
      <c r="J14" s="133"/>
      <c r="K14" s="133"/>
      <c r="L14" s="133"/>
      <c r="M14" s="133"/>
      <c r="N14" s="133"/>
    </row>
    <row r="15" spans="1:14">
      <c r="A15" s="5" t="s">
        <v>91</v>
      </c>
      <c r="B15" s="30" t="s">
        <v>92</v>
      </c>
      <c r="C15" s="120"/>
      <c r="D15" s="94"/>
      <c r="E15" s="94"/>
      <c r="F15" s="157"/>
      <c r="G15" s="132"/>
      <c r="H15" s="133"/>
      <c r="I15" s="133"/>
      <c r="J15" s="133"/>
      <c r="K15" s="133"/>
      <c r="L15" s="133"/>
      <c r="M15" s="133"/>
      <c r="N15" s="133"/>
    </row>
    <row r="16" spans="1:14">
      <c r="A16" s="5" t="s">
        <v>93</v>
      </c>
      <c r="B16" s="30" t="s">
        <v>94</v>
      </c>
      <c r="C16" s="120"/>
      <c r="D16" s="94"/>
      <c r="E16" s="94"/>
      <c r="F16" s="157"/>
      <c r="G16" s="132"/>
      <c r="H16" s="133"/>
      <c r="I16" s="133"/>
      <c r="J16" s="133"/>
      <c r="K16" s="133"/>
      <c r="L16" s="133"/>
      <c r="M16" s="133"/>
      <c r="N16" s="133"/>
    </row>
    <row r="17" spans="1:14">
      <c r="A17" s="5" t="s">
        <v>95</v>
      </c>
      <c r="B17" s="30" t="s">
        <v>96</v>
      </c>
      <c r="C17" s="120"/>
      <c r="D17" s="94"/>
      <c r="E17" s="94"/>
      <c r="F17" s="157"/>
      <c r="G17" s="132"/>
      <c r="H17" s="133"/>
      <c r="I17" s="133"/>
      <c r="J17" s="133"/>
      <c r="K17" s="133"/>
      <c r="L17" s="133"/>
      <c r="M17" s="133"/>
      <c r="N17" s="133"/>
    </row>
    <row r="18" spans="1:14">
      <c r="A18" s="5" t="s">
        <v>401</v>
      </c>
      <c r="B18" s="30" t="s">
        <v>97</v>
      </c>
      <c r="C18" s="120"/>
      <c r="D18" s="94"/>
      <c r="E18" s="94"/>
      <c r="F18" s="157"/>
      <c r="G18" s="132"/>
      <c r="H18" s="133"/>
      <c r="I18" s="133"/>
      <c r="J18" s="133"/>
      <c r="K18" s="133"/>
      <c r="L18" s="133"/>
      <c r="M18" s="133"/>
      <c r="N18" s="133"/>
    </row>
    <row r="19" spans="1:14">
      <c r="A19" s="32" t="s">
        <v>374</v>
      </c>
      <c r="B19" s="33" t="s">
        <v>98</v>
      </c>
      <c r="C19" s="120">
        <f>SUM(C6:C18)</f>
        <v>3366</v>
      </c>
      <c r="D19" s="94"/>
      <c r="E19" s="94"/>
      <c r="F19" s="157">
        <f>SUM(F6:F18)</f>
        <v>3366</v>
      </c>
      <c r="G19" s="132"/>
      <c r="H19" s="133"/>
      <c r="I19" s="133"/>
      <c r="J19" s="133"/>
      <c r="K19" s="133"/>
      <c r="L19" s="133"/>
      <c r="M19" s="133"/>
      <c r="N19" s="133"/>
    </row>
    <row r="20" spans="1:14">
      <c r="A20" s="5" t="s">
        <v>99</v>
      </c>
      <c r="B20" s="30" t="s">
        <v>100</v>
      </c>
      <c r="C20" s="120">
        <v>1277</v>
      </c>
      <c r="D20" s="94"/>
      <c r="E20" s="94"/>
      <c r="F20" s="157">
        <v>1277</v>
      </c>
      <c r="G20" s="132"/>
      <c r="H20" s="133"/>
      <c r="I20" s="133"/>
      <c r="J20" s="133"/>
      <c r="K20" s="133"/>
      <c r="L20" s="133"/>
      <c r="M20" s="133"/>
      <c r="N20" s="133"/>
    </row>
    <row r="21" spans="1:14">
      <c r="A21" s="5" t="s">
        <v>101</v>
      </c>
      <c r="B21" s="30" t="s">
        <v>102</v>
      </c>
      <c r="C21" s="120">
        <v>600</v>
      </c>
      <c r="D21" s="94"/>
      <c r="E21" s="94"/>
      <c r="F21" s="157">
        <v>600</v>
      </c>
      <c r="G21" s="132"/>
      <c r="H21" s="133"/>
      <c r="I21" s="133"/>
      <c r="J21" s="133"/>
      <c r="K21" s="133"/>
      <c r="L21" s="133"/>
      <c r="M21" s="133"/>
      <c r="N21" s="133"/>
    </row>
    <row r="22" spans="1:14">
      <c r="A22" s="6" t="s">
        <v>103</v>
      </c>
      <c r="B22" s="30" t="s">
        <v>104</v>
      </c>
      <c r="C22" s="120"/>
      <c r="D22" s="94"/>
      <c r="E22" s="94"/>
      <c r="F22" s="157"/>
      <c r="G22" s="132"/>
      <c r="H22" s="133"/>
      <c r="I22" s="133"/>
      <c r="J22" s="133"/>
      <c r="K22" s="133"/>
      <c r="L22" s="133"/>
      <c r="M22" s="133"/>
      <c r="N22" s="133"/>
    </row>
    <row r="23" spans="1:14">
      <c r="A23" s="7" t="s">
        <v>375</v>
      </c>
      <c r="B23" s="33" t="s">
        <v>105</v>
      </c>
      <c r="C23" s="120">
        <f>SUM(C20:C22)</f>
        <v>1877</v>
      </c>
      <c r="D23" s="94"/>
      <c r="E23" s="94"/>
      <c r="F23" s="157">
        <f>SUM(F20:F22)</f>
        <v>1877</v>
      </c>
      <c r="G23" s="132"/>
      <c r="H23" s="133"/>
      <c r="I23" s="133"/>
      <c r="J23" s="133"/>
      <c r="K23" s="133"/>
      <c r="L23" s="133"/>
      <c r="M23" s="133"/>
      <c r="N23" s="133"/>
    </row>
    <row r="24" spans="1:14">
      <c r="A24" s="53" t="s">
        <v>431</v>
      </c>
      <c r="B24" s="54" t="s">
        <v>106</v>
      </c>
      <c r="C24" s="160">
        <f>C19+C23</f>
        <v>5243</v>
      </c>
      <c r="D24" s="98"/>
      <c r="E24" s="98"/>
      <c r="F24" s="161">
        <f>C24</f>
        <v>5243</v>
      </c>
      <c r="G24" s="132"/>
      <c r="H24" s="133"/>
      <c r="I24" s="133"/>
      <c r="J24" s="133"/>
      <c r="K24" s="133"/>
      <c r="L24" s="133"/>
      <c r="M24" s="133"/>
      <c r="N24" s="133"/>
    </row>
    <row r="25" spans="1:14">
      <c r="A25" s="39" t="s">
        <v>402</v>
      </c>
      <c r="B25" s="54" t="s">
        <v>107</v>
      </c>
      <c r="C25" s="160">
        <v>1403</v>
      </c>
      <c r="D25" s="98"/>
      <c r="E25" s="98"/>
      <c r="F25" s="161">
        <f>C25</f>
        <v>1403</v>
      </c>
      <c r="G25" s="132"/>
      <c r="H25" s="133"/>
      <c r="I25" s="133"/>
      <c r="J25" s="133"/>
      <c r="K25" s="133"/>
      <c r="L25" s="133"/>
      <c r="M25" s="133"/>
      <c r="N25" s="133"/>
    </row>
    <row r="26" spans="1:14">
      <c r="A26" s="5" t="s">
        <v>108</v>
      </c>
      <c r="B26" s="30" t="s">
        <v>109</v>
      </c>
      <c r="C26" s="120">
        <v>15</v>
      </c>
      <c r="D26" s="94"/>
      <c r="E26" s="94"/>
      <c r="F26" s="157">
        <v>15</v>
      </c>
      <c r="G26" s="132"/>
      <c r="H26" s="133"/>
      <c r="I26" s="133"/>
      <c r="J26" s="133"/>
      <c r="K26" s="133"/>
      <c r="L26" s="133"/>
      <c r="M26" s="133"/>
      <c r="N26" s="133"/>
    </row>
    <row r="27" spans="1:14">
      <c r="A27" s="5" t="s">
        <v>110</v>
      </c>
      <c r="B27" s="30" t="s">
        <v>111</v>
      </c>
      <c r="C27" s="120">
        <v>1680</v>
      </c>
      <c r="D27" s="94"/>
      <c r="E27" s="94"/>
      <c r="F27" s="157">
        <v>1680</v>
      </c>
      <c r="G27" s="132"/>
      <c r="H27" s="133"/>
      <c r="I27" s="133"/>
      <c r="J27" s="133"/>
      <c r="K27" s="133"/>
      <c r="L27" s="133"/>
      <c r="M27" s="133"/>
      <c r="N27" s="133"/>
    </row>
    <row r="28" spans="1:14">
      <c r="A28" s="5" t="s">
        <v>112</v>
      </c>
      <c r="B28" s="30" t="s">
        <v>113</v>
      </c>
      <c r="C28" s="120"/>
      <c r="D28" s="94"/>
      <c r="E28" s="94"/>
      <c r="F28" s="157"/>
      <c r="G28" s="132"/>
      <c r="H28" s="133"/>
      <c r="I28" s="133"/>
      <c r="J28" s="133"/>
      <c r="K28" s="133"/>
      <c r="L28" s="133"/>
      <c r="M28" s="133"/>
      <c r="N28" s="133"/>
    </row>
    <row r="29" spans="1:14">
      <c r="A29" s="7" t="s">
        <v>376</v>
      </c>
      <c r="B29" s="33" t="s">
        <v>114</v>
      </c>
      <c r="C29" s="120">
        <f>SUM(C26:C28)</f>
        <v>1695</v>
      </c>
      <c r="D29" s="94"/>
      <c r="E29" s="94"/>
      <c r="F29" s="157">
        <f>SUM(F26:F28)</f>
        <v>1695</v>
      </c>
      <c r="G29" s="132"/>
      <c r="H29" s="133"/>
      <c r="I29" s="133"/>
      <c r="J29" s="133"/>
      <c r="K29" s="133"/>
      <c r="L29" s="133"/>
      <c r="M29" s="133"/>
      <c r="N29" s="133"/>
    </row>
    <row r="30" spans="1:14">
      <c r="A30" s="5" t="s">
        <v>115</v>
      </c>
      <c r="B30" s="30" t="s">
        <v>116</v>
      </c>
      <c r="C30" s="120"/>
      <c r="D30" s="94"/>
      <c r="E30" s="94"/>
      <c r="F30" s="157"/>
      <c r="G30" s="132"/>
      <c r="H30" s="133"/>
      <c r="I30" s="133"/>
      <c r="J30" s="133"/>
      <c r="K30" s="133"/>
      <c r="L30" s="133"/>
      <c r="M30" s="133"/>
      <c r="N30" s="133"/>
    </row>
    <row r="31" spans="1:14">
      <c r="A31" s="5" t="s">
        <v>117</v>
      </c>
      <c r="B31" s="30" t="s">
        <v>118</v>
      </c>
      <c r="C31" s="120">
        <v>210</v>
      </c>
      <c r="D31" s="94"/>
      <c r="E31" s="94"/>
      <c r="F31" s="157">
        <v>210</v>
      </c>
      <c r="G31" s="132"/>
      <c r="H31" s="133"/>
      <c r="I31" s="133"/>
      <c r="J31" s="133"/>
      <c r="K31" s="133"/>
      <c r="L31" s="133"/>
      <c r="M31" s="133"/>
      <c r="N31" s="133"/>
    </row>
    <row r="32" spans="1:14" ht="15" customHeight="1">
      <c r="A32" s="7" t="s">
        <v>432</v>
      </c>
      <c r="B32" s="33" t="s">
        <v>119</v>
      </c>
      <c r="C32" s="120">
        <f>SUM(C30:C31)</f>
        <v>210</v>
      </c>
      <c r="D32" s="94"/>
      <c r="E32" s="94"/>
      <c r="F32" s="157">
        <f>SUM(F30:F31)</f>
        <v>210</v>
      </c>
      <c r="G32" s="132"/>
      <c r="H32" s="133"/>
      <c r="I32" s="133"/>
      <c r="J32" s="133"/>
      <c r="K32" s="133"/>
      <c r="L32" s="133"/>
      <c r="M32" s="133"/>
      <c r="N32" s="133"/>
    </row>
    <row r="33" spans="1:14">
      <c r="A33" s="5" t="s">
        <v>120</v>
      </c>
      <c r="B33" s="30" t="s">
        <v>121</v>
      </c>
      <c r="C33" s="120">
        <v>1200</v>
      </c>
      <c r="D33" s="94"/>
      <c r="E33" s="94"/>
      <c r="F33" s="157">
        <v>1200</v>
      </c>
      <c r="G33" s="132"/>
      <c r="H33" s="133"/>
      <c r="I33" s="133"/>
      <c r="J33" s="133"/>
      <c r="K33" s="133"/>
      <c r="L33" s="133"/>
      <c r="M33" s="133"/>
      <c r="N33" s="133"/>
    </row>
    <row r="34" spans="1:14">
      <c r="A34" s="5" t="s">
        <v>122</v>
      </c>
      <c r="B34" s="30" t="s">
        <v>123</v>
      </c>
      <c r="C34" s="120">
        <v>100</v>
      </c>
      <c r="D34" s="94"/>
      <c r="E34" s="94"/>
      <c r="F34" s="157">
        <v>100</v>
      </c>
      <c r="G34" s="132"/>
      <c r="H34" s="133"/>
      <c r="I34" s="133"/>
      <c r="J34" s="133"/>
      <c r="K34" s="133"/>
      <c r="L34" s="133"/>
      <c r="M34" s="133"/>
      <c r="N34" s="133"/>
    </row>
    <row r="35" spans="1:14">
      <c r="A35" s="5" t="s">
        <v>403</v>
      </c>
      <c r="B35" s="30" t="s">
        <v>124</v>
      </c>
      <c r="C35" s="120"/>
      <c r="D35" s="94"/>
      <c r="E35" s="94"/>
      <c r="F35" s="157"/>
      <c r="G35" s="132"/>
      <c r="H35" s="133"/>
      <c r="I35" s="133"/>
      <c r="J35" s="133"/>
      <c r="K35" s="133"/>
      <c r="L35" s="133"/>
      <c r="M35" s="133"/>
      <c r="N35" s="133"/>
    </row>
    <row r="36" spans="1:14">
      <c r="A36" s="5" t="s">
        <v>125</v>
      </c>
      <c r="B36" s="30" t="s">
        <v>126</v>
      </c>
      <c r="C36" s="120">
        <v>800</v>
      </c>
      <c r="D36" s="94"/>
      <c r="E36" s="94"/>
      <c r="F36" s="157">
        <v>800</v>
      </c>
      <c r="G36" s="132"/>
      <c r="H36" s="133"/>
      <c r="I36" s="133"/>
      <c r="J36" s="133"/>
      <c r="K36" s="133"/>
      <c r="L36" s="133"/>
      <c r="M36" s="133"/>
      <c r="N36" s="133"/>
    </row>
    <row r="37" spans="1:14">
      <c r="A37" s="10" t="s">
        <v>404</v>
      </c>
      <c r="B37" s="30" t="s">
        <v>127</v>
      </c>
      <c r="C37" s="120"/>
      <c r="D37" s="94"/>
      <c r="E37" s="94"/>
      <c r="F37" s="157"/>
      <c r="G37" s="132"/>
      <c r="H37" s="133"/>
      <c r="I37" s="133"/>
      <c r="J37" s="133"/>
      <c r="K37" s="133"/>
      <c r="L37" s="133"/>
      <c r="M37" s="133"/>
      <c r="N37" s="133"/>
    </row>
    <row r="38" spans="1:14">
      <c r="A38" s="6" t="s">
        <v>128</v>
      </c>
      <c r="B38" s="30" t="s">
        <v>129</v>
      </c>
      <c r="C38" s="120">
        <v>215</v>
      </c>
      <c r="D38" s="94"/>
      <c r="E38" s="94"/>
      <c r="F38" s="157">
        <v>215</v>
      </c>
      <c r="G38" s="132"/>
      <c r="H38" s="133"/>
      <c r="I38" s="133"/>
      <c r="J38" s="133"/>
      <c r="K38" s="133"/>
      <c r="L38" s="133"/>
      <c r="M38" s="133"/>
      <c r="N38" s="133"/>
    </row>
    <row r="39" spans="1:14">
      <c r="A39" s="5" t="s">
        <v>405</v>
      </c>
      <c r="B39" s="30" t="s">
        <v>130</v>
      </c>
      <c r="C39" s="120">
        <v>1600</v>
      </c>
      <c r="D39" s="94"/>
      <c r="E39" s="94"/>
      <c r="F39" s="157">
        <v>1600</v>
      </c>
      <c r="G39" s="132"/>
      <c r="H39" s="133"/>
      <c r="I39" s="133"/>
      <c r="J39" s="133"/>
      <c r="K39" s="133"/>
      <c r="L39" s="133"/>
      <c r="M39" s="133"/>
      <c r="N39" s="133"/>
    </row>
    <row r="40" spans="1:14">
      <c r="A40" s="7" t="s">
        <v>377</v>
      </c>
      <c r="B40" s="33" t="s">
        <v>131</v>
      </c>
      <c r="C40" s="120">
        <f>SUM(C33:C39)</f>
        <v>3915</v>
      </c>
      <c r="D40" s="94"/>
      <c r="E40" s="94"/>
      <c r="F40" s="157">
        <f>SUM(F33:F39)</f>
        <v>3915</v>
      </c>
      <c r="G40" s="132"/>
      <c r="H40" s="133"/>
      <c r="I40" s="133"/>
      <c r="J40" s="133"/>
      <c r="K40" s="133"/>
      <c r="L40" s="133"/>
      <c r="M40" s="133"/>
      <c r="N40" s="133"/>
    </row>
    <row r="41" spans="1:14">
      <c r="A41" s="5" t="s">
        <v>132</v>
      </c>
      <c r="B41" s="30" t="s">
        <v>133</v>
      </c>
      <c r="C41" s="120"/>
      <c r="D41" s="94"/>
      <c r="E41" s="94"/>
      <c r="F41" s="157"/>
      <c r="G41" s="132"/>
      <c r="H41" s="133"/>
      <c r="I41" s="133"/>
      <c r="J41" s="133"/>
      <c r="K41" s="133"/>
      <c r="L41" s="133"/>
      <c r="M41" s="133"/>
      <c r="N41" s="133"/>
    </row>
    <row r="42" spans="1:14">
      <c r="A42" s="5" t="s">
        <v>134</v>
      </c>
      <c r="B42" s="30" t="s">
        <v>135</v>
      </c>
      <c r="C42" s="120">
        <v>20</v>
      </c>
      <c r="D42" s="94"/>
      <c r="E42" s="94"/>
      <c r="F42" s="157">
        <v>20</v>
      </c>
      <c r="G42" s="132"/>
      <c r="H42" s="133"/>
      <c r="I42" s="133"/>
      <c r="J42" s="133"/>
      <c r="K42" s="133"/>
      <c r="L42" s="133"/>
      <c r="M42" s="133"/>
      <c r="N42" s="133"/>
    </row>
    <row r="43" spans="1:14">
      <c r="A43" s="7" t="s">
        <v>378</v>
      </c>
      <c r="B43" s="33" t="s">
        <v>136</v>
      </c>
      <c r="C43" s="120">
        <f>SUM(C41:C42)</f>
        <v>20</v>
      </c>
      <c r="D43" s="94"/>
      <c r="E43" s="94"/>
      <c r="F43" s="157">
        <f>SUM(F41:F42)</f>
        <v>20</v>
      </c>
      <c r="G43" s="132"/>
      <c r="H43" s="133"/>
      <c r="I43" s="133"/>
      <c r="J43" s="133"/>
      <c r="K43" s="133"/>
      <c r="L43" s="133"/>
      <c r="M43" s="133"/>
      <c r="N43" s="133"/>
    </row>
    <row r="44" spans="1:14">
      <c r="A44" s="5" t="s">
        <v>137</v>
      </c>
      <c r="B44" s="30" t="s">
        <v>138</v>
      </c>
      <c r="C44" s="147">
        <f>(C29+C32+C40+C43)*0.27</f>
        <v>1576.8000000000002</v>
      </c>
      <c r="D44" s="94"/>
      <c r="E44" s="94"/>
      <c r="F44" s="158">
        <f>(F29+F32+F40+F43)*0.27</f>
        <v>1576.8000000000002</v>
      </c>
      <c r="G44" s="132"/>
      <c r="H44" s="133"/>
      <c r="I44" s="133"/>
      <c r="J44" s="133"/>
      <c r="K44" s="133"/>
      <c r="L44" s="133"/>
      <c r="M44" s="133"/>
      <c r="N44" s="133"/>
    </row>
    <row r="45" spans="1:14">
      <c r="A45" s="5" t="s">
        <v>139</v>
      </c>
      <c r="B45" s="30" t="s">
        <v>140</v>
      </c>
      <c r="C45" s="120"/>
      <c r="D45" s="94"/>
      <c r="E45" s="94"/>
      <c r="F45" s="157"/>
      <c r="G45" s="132"/>
      <c r="H45" s="133"/>
      <c r="I45" s="133"/>
      <c r="J45" s="133"/>
      <c r="K45" s="133"/>
      <c r="L45" s="133"/>
      <c r="M45" s="133"/>
      <c r="N45" s="133"/>
    </row>
    <row r="46" spans="1:14">
      <c r="A46" s="5" t="s">
        <v>406</v>
      </c>
      <c r="B46" s="30" t="s">
        <v>141</v>
      </c>
      <c r="C46" s="120"/>
      <c r="D46" s="94"/>
      <c r="E46" s="94"/>
      <c r="F46" s="157"/>
      <c r="G46" s="132"/>
      <c r="H46" s="133"/>
      <c r="I46" s="133"/>
      <c r="J46" s="133"/>
      <c r="K46" s="133"/>
      <c r="L46" s="133"/>
      <c r="M46" s="133"/>
      <c r="N46" s="133"/>
    </row>
    <row r="47" spans="1:14">
      <c r="A47" s="5" t="s">
        <v>407</v>
      </c>
      <c r="B47" s="30" t="s">
        <v>142</v>
      </c>
      <c r="C47" s="120"/>
      <c r="D47" s="94"/>
      <c r="E47" s="94"/>
      <c r="F47" s="157"/>
      <c r="G47" s="132"/>
      <c r="H47" s="133"/>
      <c r="I47" s="133"/>
      <c r="J47" s="133"/>
      <c r="K47" s="133"/>
      <c r="L47" s="133"/>
      <c r="M47" s="133"/>
      <c r="N47" s="133"/>
    </row>
    <row r="48" spans="1:14">
      <c r="A48" s="5" t="s">
        <v>143</v>
      </c>
      <c r="B48" s="30" t="s">
        <v>144</v>
      </c>
      <c r="C48" s="120">
        <v>100</v>
      </c>
      <c r="D48" s="94"/>
      <c r="E48" s="94"/>
      <c r="F48" s="157">
        <v>100</v>
      </c>
      <c r="G48" s="132"/>
      <c r="H48" s="133"/>
      <c r="I48" s="133"/>
      <c r="J48" s="133"/>
      <c r="K48" s="133"/>
      <c r="L48" s="133"/>
      <c r="M48" s="133"/>
      <c r="N48" s="133"/>
    </row>
    <row r="49" spans="1:14">
      <c r="A49" s="7" t="s">
        <v>379</v>
      </c>
      <c r="B49" s="33" t="s">
        <v>145</v>
      </c>
      <c r="C49" s="148">
        <f>SUM(C44:C48)</f>
        <v>1676.8000000000002</v>
      </c>
      <c r="D49" s="94"/>
      <c r="E49" s="94"/>
      <c r="F49" s="159">
        <f>SUM(F44:F48)</f>
        <v>1676.8000000000002</v>
      </c>
      <c r="G49" s="132"/>
      <c r="H49" s="133"/>
      <c r="I49" s="133"/>
      <c r="J49" s="133"/>
      <c r="K49" s="133"/>
      <c r="L49" s="133"/>
      <c r="M49" s="133"/>
      <c r="N49" s="133"/>
    </row>
    <row r="50" spans="1:14">
      <c r="A50" s="39" t="s">
        <v>380</v>
      </c>
      <c r="B50" s="54" t="s">
        <v>146</v>
      </c>
      <c r="C50" s="162">
        <f>C29+C32+C40+C43+C49</f>
        <v>7516.8</v>
      </c>
      <c r="D50" s="98"/>
      <c r="E50" s="98"/>
      <c r="F50" s="163">
        <f>F29+F32+F40+F43+F49</f>
        <v>7516.8</v>
      </c>
      <c r="G50" s="132"/>
      <c r="H50" s="133"/>
      <c r="I50" s="133"/>
      <c r="J50" s="133"/>
      <c r="K50" s="133"/>
      <c r="L50" s="133"/>
      <c r="M50" s="133"/>
      <c r="N50" s="133"/>
    </row>
    <row r="51" spans="1:14">
      <c r="A51" s="13" t="s">
        <v>147</v>
      </c>
      <c r="B51" s="30" t="s">
        <v>148</v>
      </c>
      <c r="C51" s="120"/>
      <c r="D51" s="94"/>
      <c r="E51" s="94"/>
      <c r="F51" s="157"/>
      <c r="G51" s="132"/>
      <c r="H51" s="133"/>
      <c r="I51" s="133"/>
      <c r="J51" s="133"/>
      <c r="K51" s="133"/>
      <c r="L51" s="133"/>
      <c r="M51" s="133"/>
      <c r="N51" s="133"/>
    </row>
    <row r="52" spans="1:14">
      <c r="A52" s="13" t="s">
        <v>381</v>
      </c>
      <c r="B52" s="30" t="s">
        <v>149</v>
      </c>
      <c r="C52" s="120"/>
      <c r="D52" s="94"/>
      <c r="E52" s="94"/>
      <c r="F52" s="157"/>
      <c r="G52" s="132"/>
      <c r="H52" s="133"/>
      <c r="I52" s="133"/>
      <c r="J52" s="133"/>
      <c r="K52" s="133"/>
      <c r="L52" s="133"/>
      <c r="M52" s="133"/>
      <c r="N52" s="133"/>
    </row>
    <row r="53" spans="1:14">
      <c r="A53" s="16" t="s">
        <v>408</v>
      </c>
      <c r="B53" s="30" t="s">
        <v>150</v>
      </c>
      <c r="C53" s="120"/>
      <c r="D53" s="94"/>
      <c r="E53" s="94"/>
      <c r="F53" s="157"/>
      <c r="G53" s="132"/>
      <c r="H53" s="133"/>
      <c r="I53" s="133"/>
      <c r="J53" s="133"/>
      <c r="K53" s="133"/>
      <c r="L53" s="133"/>
      <c r="M53" s="133"/>
      <c r="N53" s="133"/>
    </row>
    <row r="54" spans="1:14">
      <c r="A54" s="16" t="s">
        <v>409</v>
      </c>
      <c r="B54" s="30" t="s">
        <v>151</v>
      </c>
      <c r="C54" s="120"/>
      <c r="D54" s="94"/>
      <c r="E54" s="94"/>
      <c r="F54" s="157"/>
      <c r="G54" s="132"/>
      <c r="H54" s="133"/>
      <c r="I54" s="133"/>
      <c r="J54" s="133"/>
      <c r="K54" s="133"/>
      <c r="L54" s="133"/>
      <c r="M54" s="133"/>
      <c r="N54" s="133"/>
    </row>
    <row r="55" spans="1:14">
      <c r="A55" s="16" t="s">
        <v>410</v>
      </c>
      <c r="B55" s="30" t="s">
        <v>152</v>
      </c>
      <c r="C55" s="120">
        <v>0</v>
      </c>
      <c r="D55" s="94"/>
      <c r="E55" s="94"/>
      <c r="F55" s="157">
        <v>0</v>
      </c>
      <c r="G55" s="132"/>
      <c r="H55" s="133"/>
      <c r="I55" s="133"/>
      <c r="J55" s="133"/>
      <c r="K55" s="133"/>
      <c r="L55" s="133"/>
      <c r="M55" s="133"/>
      <c r="N55" s="133"/>
    </row>
    <row r="56" spans="1:14">
      <c r="A56" s="13" t="s">
        <v>411</v>
      </c>
      <c r="B56" s="30" t="s">
        <v>153</v>
      </c>
      <c r="C56" s="120">
        <v>0</v>
      </c>
      <c r="D56" s="94"/>
      <c r="E56" s="94"/>
      <c r="F56" s="157">
        <v>0</v>
      </c>
      <c r="G56" s="132"/>
      <c r="H56" s="133"/>
      <c r="I56" s="133"/>
      <c r="J56" s="133"/>
      <c r="K56" s="133"/>
      <c r="L56" s="133"/>
      <c r="M56" s="133"/>
      <c r="N56" s="133"/>
    </row>
    <row r="57" spans="1:14">
      <c r="A57" s="13" t="s">
        <v>412</v>
      </c>
      <c r="B57" s="30" t="s">
        <v>154</v>
      </c>
      <c r="C57" s="120"/>
      <c r="D57" s="94"/>
      <c r="E57" s="94"/>
      <c r="F57" s="157"/>
      <c r="G57" s="132"/>
      <c r="H57" s="133"/>
      <c r="I57" s="133"/>
      <c r="J57" s="133"/>
      <c r="K57" s="133"/>
      <c r="L57" s="133"/>
      <c r="M57" s="133"/>
      <c r="N57" s="133"/>
    </row>
    <row r="58" spans="1:14">
      <c r="A58" s="13" t="s">
        <v>413</v>
      </c>
      <c r="B58" s="30" t="s">
        <v>155</v>
      </c>
      <c r="C58" s="120">
        <v>1935</v>
      </c>
      <c r="D58" s="94"/>
      <c r="E58" s="94"/>
      <c r="F58" s="157">
        <v>1935</v>
      </c>
      <c r="G58" s="132"/>
      <c r="H58" s="133"/>
      <c r="I58" s="133"/>
      <c r="J58" s="133"/>
      <c r="K58" s="133"/>
      <c r="L58" s="133"/>
      <c r="M58" s="133"/>
      <c r="N58" s="133"/>
    </row>
    <row r="59" spans="1:14">
      <c r="A59" s="51" t="s">
        <v>382</v>
      </c>
      <c r="B59" s="54" t="s">
        <v>156</v>
      </c>
      <c r="C59" s="160">
        <f>SUM(C51:C58)</f>
        <v>1935</v>
      </c>
      <c r="D59" s="98"/>
      <c r="E59" s="98"/>
      <c r="F59" s="161">
        <f>SUM(F51:F58)</f>
        <v>1935</v>
      </c>
      <c r="G59" s="132"/>
      <c r="H59" s="133"/>
      <c r="I59" s="133"/>
      <c r="J59" s="133"/>
      <c r="K59" s="133"/>
      <c r="L59" s="133"/>
      <c r="M59" s="133"/>
      <c r="N59" s="133"/>
    </row>
    <row r="60" spans="1:14">
      <c r="A60" s="12" t="s">
        <v>414</v>
      </c>
      <c r="B60" s="30" t="s">
        <v>157</v>
      </c>
      <c r="C60" s="120"/>
      <c r="D60" s="94"/>
      <c r="E60" s="94"/>
      <c r="F60" s="157"/>
      <c r="G60" s="132"/>
      <c r="H60" s="133"/>
      <c r="I60" s="133"/>
      <c r="J60" s="133"/>
      <c r="K60" s="133"/>
      <c r="L60" s="133"/>
      <c r="M60" s="133"/>
      <c r="N60" s="133"/>
    </row>
    <row r="61" spans="1:14">
      <c r="A61" s="12" t="s">
        <v>158</v>
      </c>
      <c r="B61" s="30" t="s">
        <v>159</v>
      </c>
      <c r="C61" s="120"/>
      <c r="D61" s="94"/>
      <c r="E61" s="94"/>
      <c r="F61" s="157"/>
      <c r="G61" s="132"/>
      <c r="H61" s="133"/>
      <c r="I61" s="133"/>
      <c r="J61" s="133"/>
      <c r="K61" s="133"/>
      <c r="L61" s="133"/>
      <c r="M61" s="133"/>
      <c r="N61" s="133"/>
    </row>
    <row r="62" spans="1:14">
      <c r="A62" s="12" t="s">
        <v>160</v>
      </c>
      <c r="B62" s="30" t="s">
        <v>161</v>
      </c>
      <c r="C62" s="120"/>
      <c r="D62" s="94"/>
      <c r="E62" s="94"/>
      <c r="F62" s="157"/>
      <c r="G62" s="132"/>
      <c r="H62" s="133"/>
      <c r="I62" s="133"/>
      <c r="J62" s="133"/>
      <c r="K62" s="133"/>
      <c r="L62" s="133"/>
      <c r="M62" s="133"/>
      <c r="N62" s="133"/>
    </row>
    <row r="63" spans="1:14">
      <c r="A63" s="12" t="s">
        <v>383</v>
      </c>
      <c r="B63" s="30" t="s">
        <v>162</v>
      </c>
      <c r="C63" s="120"/>
      <c r="D63" s="94"/>
      <c r="E63" s="94"/>
      <c r="F63" s="157"/>
      <c r="G63" s="132"/>
      <c r="H63" s="133"/>
      <c r="I63" s="133"/>
      <c r="J63" s="133"/>
      <c r="K63" s="133"/>
      <c r="L63" s="133"/>
      <c r="M63" s="133"/>
      <c r="N63" s="133"/>
    </row>
    <row r="64" spans="1:14">
      <c r="A64" s="12" t="s">
        <v>415</v>
      </c>
      <c r="B64" s="30" t="s">
        <v>163</v>
      </c>
      <c r="C64" s="120"/>
      <c r="D64" s="94"/>
      <c r="E64" s="94"/>
      <c r="F64" s="157"/>
      <c r="G64" s="132"/>
      <c r="H64" s="133"/>
      <c r="I64" s="133"/>
      <c r="J64" s="133"/>
      <c r="K64" s="133"/>
      <c r="L64" s="133"/>
      <c r="M64" s="133"/>
      <c r="N64" s="133"/>
    </row>
    <row r="65" spans="1:14">
      <c r="A65" s="12" t="s">
        <v>384</v>
      </c>
      <c r="B65" s="30" t="s">
        <v>164</v>
      </c>
      <c r="C65" s="120"/>
      <c r="D65" s="94">
        <v>700</v>
      </c>
      <c r="E65" s="94"/>
      <c r="F65" s="157">
        <v>700</v>
      </c>
      <c r="G65" s="132"/>
      <c r="H65" s="133"/>
      <c r="I65" s="133"/>
      <c r="J65" s="133"/>
      <c r="K65" s="133"/>
      <c r="L65" s="133"/>
      <c r="M65" s="133"/>
      <c r="N65" s="133"/>
    </row>
    <row r="66" spans="1:14">
      <c r="A66" s="12" t="s">
        <v>416</v>
      </c>
      <c r="B66" s="30" t="s">
        <v>165</v>
      </c>
      <c r="C66" s="120"/>
      <c r="D66" s="94"/>
      <c r="E66" s="94"/>
      <c r="F66" s="157"/>
      <c r="G66" s="132"/>
      <c r="H66" s="133"/>
      <c r="I66" s="133"/>
      <c r="J66" s="133"/>
      <c r="K66" s="133"/>
      <c r="L66" s="133"/>
      <c r="M66" s="133"/>
      <c r="N66" s="133"/>
    </row>
    <row r="67" spans="1:14">
      <c r="A67" s="12" t="s">
        <v>417</v>
      </c>
      <c r="B67" s="30" t="s">
        <v>166</v>
      </c>
      <c r="C67" s="120"/>
      <c r="D67" s="94"/>
      <c r="E67" s="94"/>
      <c r="F67" s="157"/>
      <c r="G67" s="132"/>
      <c r="H67" s="133"/>
      <c r="I67" s="133"/>
      <c r="J67" s="133"/>
      <c r="K67" s="133"/>
      <c r="L67" s="133"/>
      <c r="M67" s="133"/>
      <c r="N67" s="133"/>
    </row>
    <row r="68" spans="1:14">
      <c r="A68" s="12" t="s">
        <v>167</v>
      </c>
      <c r="B68" s="30" t="s">
        <v>168</v>
      </c>
      <c r="C68" s="120"/>
      <c r="D68" s="94"/>
      <c r="E68" s="94"/>
      <c r="F68" s="157"/>
      <c r="G68" s="132"/>
      <c r="H68" s="133"/>
      <c r="I68" s="133"/>
      <c r="J68" s="133"/>
      <c r="K68" s="133"/>
      <c r="L68" s="133"/>
      <c r="M68" s="133"/>
      <c r="N68" s="133"/>
    </row>
    <row r="69" spans="1:14">
      <c r="A69" s="19" t="s">
        <v>169</v>
      </c>
      <c r="B69" s="30" t="s">
        <v>170</v>
      </c>
      <c r="C69" s="120"/>
      <c r="D69" s="94"/>
      <c r="E69" s="94"/>
      <c r="F69" s="157"/>
      <c r="G69" s="132"/>
      <c r="H69" s="133"/>
      <c r="I69" s="133"/>
      <c r="J69" s="133"/>
      <c r="K69" s="133"/>
      <c r="L69" s="133"/>
      <c r="M69" s="133"/>
      <c r="N69" s="133"/>
    </row>
    <row r="70" spans="1:14">
      <c r="A70" s="12" t="s">
        <v>418</v>
      </c>
      <c r="B70" s="30" t="s">
        <v>171</v>
      </c>
      <c r="C70" s="120"/>
      <c r="D70" s="94">
        <v>125</v>
      </c>
      <c r="E70" s="94"/>
      <c r="F70" s="157">
        <v>125</v>
      </c>
      <c r="G70" s="132"/>
      <c r="H70" s="133"/>
      <c r="I70" s="133"/>
      <c r="J70" s="133"/>
      <c r="K70" s="133"/>
      <c r="L70" s="133"/>
      <c r="M70" s="133"/>
      <c r="N70" s="133"/>
    </row>
    <row r="71" spans="1:14">
      <c r="A71" s="19" t="s">
        <v>547</v>
      </c>
      <c r="B71" s="30" t="s">
        <v>172</v>
      </c>
      <c r="C71" s="120">
        <v>1532</v>
      </c>
      <c r="D71" s="94"/>
      <c r="E71" s="94"/>
      <c r="F71" s="157">
        <v>1532</v>
      </c>
      <c r="G71" s="132"/>
      <c r="H71" s="133"/>
      <c r="I71" s="133"/>
      <c r="J71" s="133"/>
      <c r="K71" s="133"/>
      <c r="L71" s="133"/>
      <c r="M71" s="133"/>
      <c r="N71" s="133"/>
    </row>
    <row r="72" spans="1:14">
      <c r="A72" s="19" t="s">
        <v>548</v>
      </c>
      <c r="B72" s="30" t="s">
        <v>172</v>
      </c>
      <c r="C72" s="120"/>
      <c r="D72" s="94"/>
      <c r="E72" s="94"/>
      <c r="F72" s="157"/>
      <c r="G72" s="132"/>
      <c r="H72" s="133"/>
      <c r="I72" s="133"/>
      <c r="J72" s="133"/>
      <c r="K72" s="133"/>
      <c r="L72" s="133"/>
      <c r="M72" s="133"/>
      <c r="N72" s="133"/>
    </row>
    <row r="73" spans="1:14">
      <c r="A73" s="51" t="s">
        <v>385</v>
      </c>
      <c r="B73" s="54" t="s">
        <v>173</v>
      </c>
      <c r="C73" s="160">
        <f>SUM(C60:C72)</f>
        <v>1532</v>
      </c>
      <c r="D73" s="98">
        <f>D70+D65</f>
        <v>825</v>
      </c>
      <c r="E73" s="98"/>
      <c r="F73" s="161">
        <f>SUM(F60:F72)</f>
        <v>2357</v>
      </c>
      <c r="G73" s="132"/>
      <c r="H73" s="133"/>
      <c r="I73" s="133"/>
      <c r="J73" s="133"/>
      <c r="K73" s="133"/>
      <c r="L73" s="133"/>
      <c r="M73" s="133"/>
      <c r="N73" s="133"/>
    </row>
    <row r="74" spans="1:14" ht="15.75">
      <c r="A74" s="60" t="s">
        <v>28</v>
      </c>
      <c r="B74" s="54"/>
      <c r="C74" s="120"/>
      <c r="D74" s="94"/>
      <c r="E74" s="94"/>
      <c r="F74" s="157"/>
      <c r="G74" s="132"/>
      <c r="H74" s="133"/>
      <c r="I74" s="133"/>
      <c r="J74" s="133"/>
      <c r="K74" s="133"/>
      <c r="L74" s="133"/>
      <c r="M74" s="133"/>
      <c r="N74" s="133"/>
    </row>
    <row r="75" spans="1:14">
      <c r="A75" s="34" t="s">
        <v>174</v>
      </c>
      <c r="B75" s="30" t="s">
        <v>175</v>
      </c>
      <c r="C75" s="120"/>
      <c r="D75" s="94"/>
      <c r="E75" s="94"/>
      <c r="F75" s="157"/>
      <c r="G75" s="132"/>
      <c r="H75" s="133"/>
      <c r="I75" s="133"/>
      <c r="J75" s="133"/>
      <c r="K75" s="133"/>
      <c r="L75" s="133"/>
      <c r="M75" s="133"/>
      <c r="N75" s="133"/>
    </row>
    <row r="76" spans="1:14">
      <c r="A76" s="34" t="s">
        <v>419</v>
      </c>
      <c r="B76" s="30" t="s">
        <v>176</v>
      </c>
      <c r="C76" s="120"/>
      <c r="D76" s="94"/>
      <c r="E76" s="94"/>
      <c r="F76" s="157"/>
      <c r="G76" s="132"/>
      <c r="H76" s="133"/>
      <c r="I76" s="133"/>
      <c r="J76" s="133"/>
      <c r="K76" s="133"/>
      <c r="L76" s="133"/>
      <c r="M76" s="133"/>
      <c r="N76" s="133"/>
    </row>
    <row r="77" spans="1:14">
      <c r="A77" s="34" t="s">
        <v>177</v>
      </c>
      <c r="B77" s="30" t="s">
        <v>178</v>
      </c>
      <c r="C77" s="120">
        <v>0</v>
      </c>
      <c r="D77" s="94"/>
      <c r="E77" s="94"/>
      <c r="F77" s="157">
        <v>0</v>
      </c>
      <c r="G77" s="132"/>
      <c r="H77" s="133"/>
      <c r="I77" s="133"/>
      <c r="J77" s="133"/>
      <c r="K77" s="133"/>
      <c r="L77" s="133"/>
      <c r="M77" s="133"/>
      <c r="N77" s="133"/>
    </row>
    <row r="78" spans="1:14">
      <c r="A78" s="34" t="s">
        <v>179</v>
      </c>
      <c r="B78" s="30" t="s">
        <v>180</v>
      </c>
      <c r="C78" s="120">
        <v>748</v>
      </c>
      <c r="D78" s="94"/>
      <c r="E78" s="94"/>
      <c r="F78" s="157">
        <f>C78</f>
        <v>748</v>
      </c>
      <c r="G78" s="132"/>
      <c r="H78" s="133"/>
      <c r="I78" s="133"/>
      <c r="J78" s="133"/>
      <c r="K78" s="133"/>
      <c r="L78" s="133"/>
      <c r="M78" s="133"/>
      <c r="N78" s="133"/>
    </row>
    <row r="79" spans="1:14">
      <c r="A79" s="6" t="s">
        <v>181</v>
      </c>
      <c r="B79" s="30" t="s">
        <v>182</v>
      </c>
      <c r="C79" s="120"/>
      <c r="D79" s="94"/>
      <c r="E79" s="94"/>
      <c r="F79" s="157"/>
      <c r="G79" s="132"/>
      <c r="H79" s="133"/>
      <c r="I79" s="133"/>
      <c r="J79" s="133"/>
      <c r="K79" s="133"/>
      <c r="L79" s="133"/>
      <c r="M79" s="133"/>
      <c r="N79" s="133"/>
    </row>
    <row r="80" spans="1:14">
      <c r="A80" s="6" t="s">
        <v>183</v>
      </c>
      <c r="B80" s="30" t="s">
        <v>184</v>
      </c>
      <c r="C80" s="120"/>
      <c r="D80" s="94"/>
      <c r="E80" s="94"/>
      <c r="F80" s="157"/>
      <c r="G80" s="132"/>
      <c r="H80" s="133"/>
      <c r="I80" s="133"/>
      <c r="J80" s="133"/>
      <c r="K80" s="133"/>
      <c r="L80" s="133"/>
      <c r="M80" s="133"/>
      <c r="N80" s="133"/>
    </row>
    <row r="81" spans="1:14">
      <c r="A81" s="6" t="s">
        <v>185</v>
      </c>
      <c r="B81" s="30" t="s">
        <v>186</v>
      </c>
      <c r="C81" s="148">
        <f>(C77+C78)*0.27</f>
        <v>201.96</v>
      </c>
      <c r="D81" s="149"/>
      <c r="E81" s="149"/>
      <c r="F81" s="159">
        <f>C81</f>
        <v>201.96</v>
      </c>
      <c r="G81" s="132"/>
      <c r="H81" s="133"/>
      <c r="I81" s="133"/>
      <c r="J81" s="133"/>
      <c r="K81" s="133"/>
      <c r="L81" s="133"/>
      <c r="M81" s="133"/>
      <c r="N81" s="133"/>
    </row>
    <row r="82" spans="1:14">
      <c r="A82" s="52" t="s">
        <v>387</v>
      </c>
      <c r="B82" s="54" t="s">
        <v>187</v>
      </c>
      <c r="C82" s="162">
        <f>C77+C78+C81</f>
        <v>949.96</v>
      </c>
      <c r="D82" s="164"/>
      <c r="E82" s="164"/>
      <c r="F82" s="163">
        <f>C82</f>
        <v>949.96</v>
      </c>
      <c r="G82" s="132"/>
      <c r="H82" s="133"/>
      <c r="I82" s="133"/>
      <c r="J82" s="133"/>
      <c r="K82" s="133"/>
      <c r="L82" s="133"/>
      <c r="M82" s="133"/>
      <c r="N82" s="133"/>
    </row>
    <row r="83" spans="1:14">
      <c r="A83" s="13" t="s">
        <v>188</v>
      </c>
      <c r="B83" s="30" t="s">
        <v>189</v>
      </c>
      <c r="C83" s="120">
        <v>394</v>
      </c>
      <c r="D83" s="94"/>
      <c r="E83" s="94"/>
      <c r="F83" s="157">
        <v>394</v>
      </c>
      <c r="G83" s="132"/>
      <c r="H83" s="133"/>
      <c r="I83" s="133"/>
      <c r="J83" s="133"/>
      <c r="K83" s="133"/>
      <c r="L83" s="133"/>
      <c r="M83" s="133"/>
      <c r="N83" s="133"/>
    </row>
    <row r="84" spans="1:14">
      <c r="A84" s="13" t="s">
        <v>190</v>
      </c>
      <c r="B84" s="30" t="s">
        <v>191</v>
      </c>
      <c r="C84" s="120"/>
      <c r="D84" s="94"/>
      <c r="E84" s="94"/>
      <c r="F84" s="157"/>
      <c r="G84" s="132"/>
      <c r="H84" s="133"/>
      <c r="I84" s="133"/>
      <c r="J84" s="133"/>
      <c r="K84" s="133"/>
      <c r="L84" s="133"/>
      <c r="M84" s="133"/>
      <c r="N84" s="133"/>
    </row>
    <row r="85" spans="1:14">
      <c r="A85" s="13" t="s">
        <v>192</v>
      </c>
      <c r="B85" s="30" t="s">
        <v>193</v>
      </c>
      <c r="C85" s="120"/>
      <c r="D85" s="94"/>
      <c r="E85" s="94"/>
      <c r="F85" s="157"/>
      <c r="G85" s="132"/>
      <c r="H85" s="133"/>
      <c r="I85" s="133"/>
      <c r="J85" s="133"/>
      <c r="K85" s="133"/>
      <c r="L85" s="133"/>
      <c r="M85" s="133"/>
      <c r="N85" s="133"/>
    </row>
    <row r="86" spans="1:14">
      <c r="A86" s="13" t="s">
        <v>194</v>
      </c>
      <c r="B86" s="30" t="s">
        <v>195</v>
      </c>
      <c r="C86" s="148">
        <f>C83*0.27</f>
        <v>106.38000000000001</v>
      </c>
      <c r="D86" s="149"/>
      <c r="E86" s="149"/>
      <c r="F86" s="159">
        <f>F83*0.27</f>
        <v>106.38000000000001</v>
      </c>
      <c r="G86" s="132"/>
      <c r="H86" s="133"/>
      <c r="I86" s="133"/>
      <c r="J86" s="133"/>
      <c r="K86" s="133"/>
      <c r="L86" s="133"/>
      <c r="M86" s="133"/>
      <c r="N86" s="133"/>
    </row>
    <row r="87" spans="1:14">
      <c r="A87" s="51" t="s">
        <v>388</v>
      </c>
      <c r="B87" s="54" t="s">
        <v>196</v>
      </c>
      <c r="C87" s="162">
        <f>SUM(C83:C86)</f>
        <v>500.38</v>
      </c>
      <c r="D87" s="164"/>
      <c r="E87" s="164"/>
      <c r="F87" s="163">
        <f>SUM(F83:F86)</f>
        <v>500.38</v>
      </c>
      <c r="G87" s="132"/>
      <c r="H87" s="133"/>
      <c r="I87" s="133"/>
      <c r="J87" s="133"/>
      <c r="K87" s="133"/>
      <c r="L87" s="133"/>
      <c r="M87" s="133"/>
      <c r="N87" s="133"/>
    </row>
    <row r="88" spans="1:14">
      <c r="A88" s="13" t="s">
        <v>197</v>
      </c>
      <c r="B88" s="30" t="s">
        <v>198</v>
      </c>
      <c r="C88" s="120"/>
      <c r="D88" s="94"/>
      <c r="E88" s="94"/>
      <c r="F88" s="94"/>
      <c r="G88" s="132"/>
      <c r="H88" s="133"/>
      <c r="I88" s="133"/>
      <c r="J88" s="133"/>
      <c r="K88" s="133"/>
      <c r="L88" s="133"/>
      <c r="M88" s="133"/>
      <c r="N88" s="133"/>
    </row>
    <row r="89" spans="1:14">
      <c r="A89" s="13" t="s">
        <v>420</v>
      </c>
      <c r="B89" s="30" t="s">
        <v>199</v>
      </c>
      <c r="C89" s="120"/>
      <c r="D89" s="94"/>
      <c r="E89" s="94"/>
      <c r="F89" s="94"/>
      <c r="G89" s="132"/>
      <c r="H89" s="133"/>
      <c r="I89" s="133"/>
      <c r="J89" s="133"/>
      <c r="K89" s="133"/>
      <c r="L89" s="133"/>
      <c r="M89" s="133"/>
      <c r="N89" s="133"/>
    </row>
    <row r="90" spans="1:14">
      <c r="A90" s="13" t="s">
        <v>421</v>
      </c>
      <c r="B90" s="30" t="s">
        <v>200</v>
      </c>
      <c r="C90" s="120"/>
      <c r="D90" s="94"/>
      <c r="E90" s="94"/>
      <c r="F90" s="94"/>
      <c r="G90" s="132"/>
      <c r="H90" s="133"/>
      <c r="I90" s="133"/>
      <c r="J90" s="133"/>
      <c r="K90" s="133"/>
      <c r="L90" s="133"/>
      <c r="M90" s="133"/>
      <c r="N90" s="133"/>
    </row>
    <row r="91" spans="1:14">
      <c r="A91" s="13" t="s">
        <v>422</v>
      </c>
      <c r="B91" s="30" t="s">
        <v>201</v>
      </c>
      <c r="C91" s="120"/>
      <c r="D91" s="94"/>
      <c r="E91" s="94"/>
      <c r="F91" s="94"/>
      <c r="G91" s="132"/>
      <c r="H91" s="133"/>
      <c r="I91" s="133"/>
      <c r="J91" s="133"/>
      <c r="K91" s="133"/>
      <c r="L91" s="133"/>
      <c r="M91" s="133"/>
      <c r="N91" s="133"/>
    </row>
    <row r="92" spans="1:14">
      <c r="A92" s="13" t="s">
        <v>423</v>
      </c>
      <c r="B92" s="30" t="s">
        <v>202</v>
      </c>
      <c r="C92" s="120"/>
      <c r="D92" s="94"/>
      <c r="E92" s="94"/>
      <c r="F92" s="94"/>
      <c r="G92" s="132"/>
      <c r="H92" s="133"/>
      <c r="I92" s="133"/>
      <c r="J92" s="133"/>
      <c r="K92" s="133"/>
      <c r="L92" s="133"/>
      <c r="M92" s="133"/>
      <c r="N92" s="133"/>
    </row>
    <row r="93" spans="1:14">
      <c r="A93" s="13" t="s">
        <v>424</v>
      </c>
      <c r="B93" s="30" t="s">
        <v>203</v>
      </c>
      <c r="C93" s="120"/>
      <c r="D93" s="94"/>
      <c r="E93" s="94"/>
      <c r="F93" s="94"/>
      <c r="G93" s="132"/>
      <c r="H93" s="133"/>
      <c r="I93" s="133"/>
      <c r="J93" s="133"/>
      <c r="K93" s="133"/>
      <c r="L93" s="133"/>
      <c r="M93" s="133"/>
      <c r="N93" s="133"/>
    </row>
    <row r="94" spans="1:14">
      <c r="A94" s="13" t="s">
        <v>204</v>
      </c>
      <c r="B94" s="30" t="s">
        <v>205</v>
      </c>
      <c r="C94" s="120"/>
      <c r="D94" s="94"/>
      <c r="E94" s="94"/>
      <c r="F94" s="94"/>
      <c r="G94" s="132"/>
      <c r="H94" s="133"/>
      <c r="I94" s="133"/>
      <c r="J94" s="133"/>
      <c r="K94" s="133"/>
      <c r="L94" s="133"/>
      <c r="M94" s="133"/>
      <c r="N94" s="133"/>
    </row>
    <row r="95" spans="1:14">
      <c r="A95" s="13" t="s">
        <v>425</v>
      </c>
      <c r="B95" s="30" t="s">
        <v>206</v>
      </c>
      <c r="C95" s="120"/>
      <c r="D95" s="94"/>
      <c r="E95" s="94"/>
      <c r="F95" s="94"/>
      <c r="G95" s="132"/>
      <c r="H95" s="133"/>
      <c r="I95" s="133"/>
      <c r="J95" s="133"/>
      <c r="K95" s="133"/>
      <c r="L95" s="133"/>
      <c r="M95" s="133"/>
      <c r="N95" s="133"/>
    </row>
    <row r="96" spans="1:14">
      <c r="A96" s="51" t="s">
        <v>389</v>
      </c>
      <c r="B96" s="54" t="s">
        <v>207</v>
      </c>
      <c r="C96" s="120">
        <f>SUM(C88:C95)</f>
        <v>0</v>
      </c>
      <c r="D96" s="94"/>
      <c r="E96" s="94"/>
      <c r="F96" s="94"/>
      <c r="G96" s="132"/>
      <c r="H96" s="133"/>
      <c r="I96" s="133"/>
      <c r="J96" s="133"/>
      <c r="K96" s="133"/>
      <c r="L96" s="133"/>
      <c r="M96" s="133"/>
      <c r="N96" s="133"/>
    </row>
    <row r="97" spans="1:21" ht="15.75">
      <c r="A97" s="60" t="s">
        <v>29</v>
      </c>
      <c r="B97" s="54"/>
      <c r="C97" s="148">
        <f>C87+C82</f>
        <v>1450.3400000000001</v>
      </c>
      <c r="D97" s="94"/>
      <c r="E97" s="94"/>
      <c r="F97" s="149">
        <f>C97</f>
        <v>1450.3400000000001</v>
      </c>
      <c r="G97" s="132"/>
      <c r="H97" s="133"/>
      <c r="I97" s="133"/>
      <c r="J97" s="133"/>
      <c r="K97" s="133"/>
      <c r="L97" s="133"/>
      <c r="M97" s="133"/>
      <c r="N97" s="133"/>
    </row>
    <row r="98" spans="1:21" ht="15.75">
      <c r="A98" s="35" t="s">
        <v>433</v>
      </c>
      <c r="B98" s="36" t="s">
        <v>208</v>
      </c>
      <c r="C98" s="162">
        <f>C24+C25+C50+C59+C73+C82+C87+C96</f>
        <v>19080.14</v>
      </c>
      <c r="D98" s="98"/>
      <c r="E98" s="98"/>
      <c r="F98" s="98">
        <f>F24+F25+F50+F59+F73+F82+F87+F96</f>
        <v>19905.14</v>
      </c>
      <c r="G98" s="132"/>
      <c r="H98" s="133"/>
      <c r="I98" s="133"/>
      <c r="J98" s="133"/>
      <c r="K98" s="133"/>
      <c r="L98" s="133"/>
      <c r="M98" s="133"/>
      <c r="N98" s="133"/>
    </row>
    <row r="99" spans="1:21">
      <c r="A99" s="13" t="s">
        <v>426</v>
      </c>
      <c r="B99" s="5" t="s">
        <v>209</v>
      </c>
      <c r="C99" s="121"/>
      <c r="D99" s="13"/>
      <c r="E99" s="13"/>
      <c r="F99" s="13"/>
      <c r="G99" s="134"/>
      <c r="H99" s="135"/>
      <c r="I99" s="135"/>
      <c r="J99" s="135"/>
      <c r="K99" s="135"/>
      <c r="L99" s="135"/>
      <c r="M99" s="135"/>
      <c r="N99" s="135"/>
      <c r="O99" s="22"/>
      <c r="P99" s="22"/>
      <c r="Q99" s="22"/>
      <c r="R99" s="22"/>
      <c r="S99" s="22"/>
      <c r="T99" s="23"/>
      <c r="U99" s="23"/>
    </row>
    <row r="100" spans="1:21">
      <c r="A100" s="13" t="s">
        <v>212</v>
      </c>
      <c r="B100" s="5" t="s">
        <v>213</v>
      </c>
      <c r="C100" s="121"/>
      <c r="D100" s="13"/>
      <c r="E100" s="13"/>
      <c r="F100" s="13"/>
      <c r="G100" s="134"/>
      <c r="H100" s="135"/>
      <c r="I100" s="135"/>
      <c r="J100" s="135"/>
      <c r="K100" s="135"/>
      <c r="L100" s="135"/>
      <c r="M100" s="135"/>
      <c r="N100" s="135"/>
      <c r="O100" s="22"/>
      <c r="P100" s="22"/>
      <c r="Q100" s="22"/>
      <c r="R100" s="22"/>
      <c r="S100" s="22"/>
      <c r="T100" s="23"/>
      <c r="U100" s="23"/>
    </row>
    <row r="101" spans="1:21">
      <c r="A101" s="13" t="s">
        <v>427</v>
      </c>
      <c r="B101" s="5" t="s">
        <v>214</v>
      </c>
      <c r="C101" s="121"/>
      <c r="D101" s="13"/>
      <c r="E101" s="13"/>
      <c r="F101" s="13"/>
      <c r="G101" s="134"/>
      <c r="H101" s="135"/>
      <c r="I101" s="135"/>
      <c r="J101" s="135"/>
      <c r="K101" s="135"/>
      <c r="L101" s="135"/>
      <c r="M101" s="135"/>
      <c r="N101" s="135"/>
      <c r="O101" s="22"/>
      <c r="P101" s="22"/>
      <c r="Q101" s="22"/>
      <c r="R101" s="22"/>
      <c r="S101" s="22"/>
      <c r="T101" s="23"/>
      <c r="U101" s="23"/>
    </row>
    <row r="102" spans="1:21">
      <c r="A102" s="15" t="s">
        <v>390</v>
      </c>
      <c r="B102" s="7" t="s">
        <v>216</v>
      </c>
      <c r="C102" s="122"/>
      <c r="D102" s="15"/>
      <c r="E102" s="15"/>
      <c r="F102" s="15"/>
      <c r="G102" s="136"/>
      <c r="H102" s="137"/>
      <c r="I102" s="137"/>
      <c r="J102" s="137"/>
      <c r="K102" s="137"/>
      <c r="L102" s="137"/>
      <c r="M102" s="137"/>
      <c r="N102" s="137"/>
      <c r="O102" s="24"/>
      <c r="P102" s="24"/>
      <c r="Q102" s="24"/>
      <c r="R102" s="24"/>
      <c r="S102" s="24"/>
      <c r="T102" s="23"/>
      <c r="U102" s="23"/>
    </row>
    <row r="103" spans="1:21">
      <c r="A103" s="37" t="s">
        <v>428</v>
      </c>
      <c r="B103" s="5" t="s">
        <v>217</v>
      </c>
      <c r="C103" s="123"/>
      <c r="D103" s="37"/>
      <c r="E103" s="37"/>
      <c r="F103" s="37"/>
      <c r="G103" s="138"/>
      <c r="H103" s="139"/>
      <c r="I103" s="139"/>
      <c r="J103" s="139"/>
      <c r="K103" s="139"/>
      <c r="L103" s="139"/>
      <c r="M103" s="139"/>
      <c r="N103" s="139"/>
      <c r="O103" s="25"/>
      <c r="P103" s="25"/>
      <c r="Q103" s="25"/>
      <c r="R103" s="25"/>
      <c r="S103" s="25"/>
      <c r="T103" s="23"/>
      <c r="U103" s="23"/>
    </row>
    <row r="104" spans="1:21">
      <c r="A104" s="37" t="s">
        <v>396</v>
      </c>
      <c r="B104" s="5" t="s">
        <v>220</v>
      </c>
      <c r="C104" s="123"/>
      <c r="D104" s="37"/>
      <c r="E104" s="37"/>
      <c r="F104" s="37"/>
      <c r="G104" s="138"/>
      <c r="H104" s="139"/>
      <c r="I104" s="139"/>
      <c r="J104" s="139"/>
      <c r="K104" s="139"/>
      <c r="L104" s="139"/>
      <c r="M104" s="139"/>
      <c r="N104" s="139"/>
      <c r="O104" s="25"/>
      <c r="P104" s="25"/>
      <c r="Q104" s="25"/>
      <c r="R104" s="25"/>
      <c r="S104" s="25"/>
      <c r="T104" s="23"/>
      <c r="U104" s="23"/>
    </row>
    <row r="105" spans="1:21">
      <c r="A105" s="13" t="s">
        <v>221</v>
      </c>
      <c r="B105" s="5" t="s">
        <v>222</v>
      </c>
      <c r="C105" s="121"/>
      <c r="D105" s="13"/>
      <c r="E105" s="13"/>
      <c r="F105" s="13"/>
      <c r="G105" s="134"/>
      <c r="H105" s="135"/>
      <c r="I105" s="135"/>
      <c r="J105" s="135"/>
      <c r="K105" s="135"/>
      <c r="L105" s="135"/>
      <c r="M105" s="135"/>
      <c r="N105" s="135"/>
      <c r="O105" s="22"/>
      <c r="P105" s="22"/>
      <c r="Q105" s="22"/>
      <c r="R105" s="22"/>
      <c r="S105" s="22"/>
      <c r="T105" s="23"/>
      <c r="U105" s="23"/>
    </row>
    <row r="106" spans="1:21">
      <c r="A106" s="13" t="s">
        <v>429</v>
      </c>
      <c r="B106" s="5" t="s">
        <v>223</v>
      </c>
      <c r="C106" s="121"/>
      <c r="D106" s="13"/>
      <c r="E106" s="13"/>
      <c r="F106" s="13"/>
      <c r="G106" s="134"/>
      <c r="H106" s="135"/>
      <c r="I106" s="135"/>
      <c r="J106" s="135"/>
      <c r="K106" s="135"/>
      <c r="L106" s="135"/>
      <c r="M106" s="135"/>
      <c r="N106" s="135"/>
      <c r="O106" s="22"/>
      <c r="P106" s="22"/>
      <c r="Q106" s="22"/>
      <c r="R106" s="22"/>
      <c r="S106" s="22"/>
      <c r="T106" s="23"/>
      <c r="U106" s="23"/>
    </row>
    <row r="107" spans="1:21">
      <c r="A107" s="14" t="s">
        <v>393</v>
      </c>
      <c r="B107" s="7" t="s">
        <v>224</v>
      </c>
      <c r="C107" s="124"/>
      <c r="D107" s="14"/>
      <c r="E107" s="14"/>
      <c r="F107" s="14"/>
      <c r="G107" s="140"/>
      <c r="H107" s="141"/>
      <c r="I107" s="141"/>
      <c r="J107" s="141"/>
      <c r="K107" s="141"/>
      <c r="L107" s="141"/>
      <c r="M107" s="141"/>
      <c r="N107" s="141"/>
      <c r="O107" s="26"/>
      <c r="P107" s="26"/>
      <c r="Q107" s="26"/>
      <c r="R107" s="26"/>
      <c r="S107" s="26"/>
      <c r="T107" s="23"/>
      <c r="U107" s="23"/>
    </row>
    <row r="108" spans="1:21">
      <c r="A108" s="37" t="s">
        <v>225</v>
      </c>
      <c r="B108" s="5" t="s">
        <v>226</v>
      </c>
      <c r="C108" s="123"/>
      <c r="D108" s="37"/>
      <c r="E108" s="37"/>
      <c r="F108" s="37"/>
      <c r="G108" s="138"/>
      <c r="H108" s="139"/>
      <c r="I108" s="139"/>
      <c r="J108" s="139"/>
      <c r="K108" s="139"/>
      <c r="L108" s="139"/>
      <c r="M108" s="139"/>
      <c r="N108" s="139"/>
      <c r="O108" s="25"/>
      <c r="P108" s="25"/>
      <c r="Q108" s="25"/>
      <c r="R108" s="25"/>
      <c r="S108" s="25"/>
      <c r="T108" s="23"/>
      <c r="U108" s="23"/>
    </row>
    <row r="109" spans="1:21">
      <c r="A109" s="37" t="s">
        <v>227</v>
      </c>
      <c r="B109" s="5" t="s">
        <v>228</v>
      </c>
      <c r="C109" s="125"/>
      <c r="D109" s="126"/>
      <c r="E109" s="126"/>
      <c r="F109" s="126"/>
      <c r="G109" s="142"/>
      <c r="H109" s="143"/>
      <c r="I109" s="143"/>
      <c r="J109" s="143"/>
      <c r="K109" s="143"/>
      <c r="L109" s="143"/>
      <c r="M109" s="143"/>
      <c r="N109" s="143"/>
      <c r="O109" s="25"/>
      <c r="P109" s="25"/>
      <c r="Q109" s="25"/>
      <c r="R109" s="25"/>
      <c r="S109" s="25"/>
      <c r="T109" s="23"/>
      <c r="U109" s="23"/>
    </row>
    <row r="110" spans="1:21">
      <c r="A110" s="14" t="s">
        <v>229</v>
      </c>
      <c r="B110" s="7" t="s">
        <v>230</v>
      </c>
      <c r="C110" s="123"/>
      <c r="D110" s="37"/>
      <c r="E110" s="37"/>
      <c r="F110" s="37"/>
      <c r="G110" s="138"/>
      <c r="H110" s="139"/>
      <c r="I110" s="139"/>
      <c r="J110" s="139"/>
      <c r="K110" s="139"/>
      <c r="L110" s="139"/>
      <c r="M110" s="139"/>
      <c r="N110" s="139"/>
      <c r="O110" s="25"/>
      <c r="P110" s="25"/>
      <c r="Q110" s="25"/>
      <c r="R110" s="25"/>
      <c r="S110" s="25"/>
      <c r="T110" s="23"/>
      <c r="U110" s="23"/>
    </row>
    <row r="111" spans="1:21">
      <c r="A111" s="37" t="s">
        <v>231</v>
      </c>
      <c r="B111" s="5" t="s">
        <v>232</v>
      </c>
      <c r="C111" s="123"/>
      <c r="D111" s="37"/>
      <c r="E111" s="37"/>
      <c r="F111" s="37"/>
      <c r="G111" s="138"/>
      <c r="H111" s="139"/>
      <c r="I111" s="139"/>
      <c r="J111" s="139"/>
      <c r="K111" s="139"/>
      <c r="L111" s="139"/>
      <c r="M111" s="139"/>
      <c r="N111" s="139"/>
      <c r="O111" s="25"/>
      <c r="P111" s="25"/>
      <c r="Q111" s="25"/>
      <c r="R111" s="25"/>
      <c r="S111" s="25"/>
      <c r="T111" s="23"/>
      <c r="U111" s="23"/>
    </row>
    <row r="112" spans="1:21">
      <c r="A112" s="37" t="s">
        <v>233</v>
      </c>
      <c r="B112" s="5" t="s">
        <v>234</v>
      </c>
      <c r="C112" s="123"/>
      <c r="D112" s="37"/>
      <c r="E112" s="37"/>
      <c r="F112" s="37"/>
      <c r="G112" s="138"/>
      <c r="H112" s="139"/>
      <c r="I112" s="139"/>
      <c r="J112" s="139"/>
      <c r="K112" s="139"/>
      <c r="L112" s="139"/>
      <c r="M112" s="139"/>
      <c r="N112" s="139"/>
      <c r="O112" s="25"/>
      <c r="P112" s="25"/>
      <c r="Q112" s="25"/>
      <c r="R112" s="25"/>
      <c r="S112" s="25"/>
      <c r="T112" s="23"/>
      <c r="U112" s="23"/>
    </row>
    <row r="113" spans="1:21">
      <c r="A113" s="37" t="s">
        <v>235</v>
      </c>
      <c r="B113" s="5" t="s">
        <v>236</v>
      </c>
      <c r="C113" s="123"/>
      <c r="D113" s="37"/>
      <c r="E113" s="37"/>
      <c r="F113" s="37"/>
      <c r="G113" s="138"/>
      <c r="H113" s="139"/>
      <c r="I113" s="139"/>
      <c r="J113" s="139"/>
      <c r="K113" s="139"/>
      <c r="L113" s="139"/>
      <c r="M113" s="139"/>
      <c r="N113" s="139"/>
      <c r="O113" s="25"/>
      <c r="P113" s="25"/>
      <c r="Q113" s="25"/>
      <c r="R113" s="25"/>
      <c r="S113" s="25"/>
      <c r="T113" s="23"/>
      <c r="U113" s="23"/>
    </row>
    <row r="114" spans="1:21">
      <c r="A114" s="38" t="s">
        <v>394</v>
      </c>
      <c r="B114" s="39" t="s">
        <v>237</v>
      </c>
      <c r="C114" s="124"/>
      <c r="D114" s="14"/>
      <c r="E114" s="14"/>
      <c r="F114" s="14"/>
      <c r="G114" s="140"/>
      <c r="H114" s="141"/>
      <c r="I114" s="141"/>
      <c r="J114" s="141"/>
      <c r="K114" s="141"/>
      <c r="L114" s="141"/>
      <c r="M114" s="141"/>
      <c r="N114" s="141"/>
      <c r="O114" s="26"/>
      <c r="P114" s="26"/>
      <c r="Q114" s="26"/>
      <c r="R114" s="26"/>
      <c r="S114" s="26"/>
      <c r="T114" s="23"/>
      <c r="U114" s="23"/>
    </row>
    <row r="115" spans="1:21">
      <c r="A115" s="37" t="s">
        <v>238</v>
      </c>
      <c r="B115" s="5" t="s">
        <v>239</v>
      </c>
      <c r="C115" s="123"/>
      <c r="D115" s="37"/>
      <c r="E115" s="37"/>
      <c r="F115" s="37"/>
      <c r="G115" s="138"/>
      <c r="H115" s="139"/>
      <c r="I115" s="139"/>
      <c r="J115" s="139"/>
      <c r="K115" s="139"/>
      <c r="L115" s="139"/>
      <c r="M115" s="139"/>
      <c r="N115" s="139"/>
      <c r="O115" s="25"/>
      <c r="P115" s="25"/>
      <c r="Q115" s="25"/>
      <c r="R115" s="25"/>
      <c r="S115" s="25"/>
      <c r="T115" s="23"/>
      <c r="U115" s="23"/>
    </row>
    <row r="116" spans="1:21">
      <c r="A116" s="13" t="s">
        <v>240</v>
      </c>
      <c r="B116" s="5" t="s">
        <v>241</v>
      </c>
      <c r="C116" s="121"/>
      <c r="D116" s="13"/>
      <c r="E116" s="13"/>
      <c r="F116" s="13"/>
      <c r="G116" s="134"/>
      <c r="H116" s="135"/>
      <c r="I116" s="135"/>
      <c r="J116" s="135"/>
      <c r="K116" s="135"/>
      <c r="L116" s="135"/>
      <c r="M116" s="135"/>
      <c r="N116" s="135"/>
      <c r="O116" s="22"/>
      <c r="P116" s="22"/>
      <c r="Q116" s="22"/>
      <c r="R116" s="22"/>
      <c r="S116" s="22"/>
      <c r="T116" s="23"/>
      <c r="U116" s="23"/>
    </row>
    <row r="117" spans="1:21">
      <c r="A117" s="37" t="s">
        <v>430</v>
      </c>
      <c r="B117" s="5" t="s">
        <v>242</v>
      </c>
      <c r="C117" s="123"/>
      <c r="D117" s="37"/>
      <c r="E117" s="37"/>
      <c r="F117" s="37"/>
      <c r="G117" s="138"/>
      <c r="H117" s="139"/>
      <c r="I117" s="139"/>
      <c r="J117" s="139"/>
      <c r="K117" s="139"/>
      <c r="L117" s="139"/>
      <c r="M117" s="139"/>
      <c r="N117" s="139"/>
      <c r="O117" s="25"/>
      <c r="P117" s="25"/>
      <c r="Q117" s="25"/>
      <c r="R117" s="25"/>
      <c r="S117" s="25"/>
      <c r="T117" s="23"/>
      <c r="U117" s="23"/>
    </row>
    <row r="118" spans="1:21">
      <c r="A118" s="37" t="s">
        <v>399</v>
      </c>
      <c r="B118" s="5" t="s">
        <v>243</v>
      </c>
      <c r="C118" s="123"/>
      <c r="D118" s="37"/>
      <c r="E118" s="37"/>
      <c r="F118" s="37"/>
      <c r="G118" s="138"/>
      <c r="H118" s="139"/>
      <c r="I118" s="139"/>
      <c r="J118" s="139"/>
      <c r="K118" s="139"/>
      <c r="L118" s="139"/>
      <c r="M118" s="139"/>
      <c r="N118" s="139"/>
      <c r="O118" s="25"/>
      <c r="P118" s="25"/>
      <c r="Q118" s="25"/>
      <c r="R118" s="25"/>
      <c r="S118" s="25"/>
      <c r="T118" s="23"/>
      <c r="U118" s="23"/>
    </row>
    <row r="119" spans="1:21">
      <c r="A119" s="38" t="s">
        <v>400</v>
      </c>
      <c r="B119" s="39" t="s">
        <v>247</v>
      </c>
      <c r="C119" s="124"/>
      <c r="D119" s="14"/>
      <c r="E119" s="14"/>
      <c r="F119" s="14"/>
      <c r="G119" s="140"/>
      <c r="H119" s="141"/>
      <c r="I119" s="141"/>
      <c r="J119" s="141"/>
      <c r="K119" s="141"/>
      <c r="L119" s="141"/>
      <c r="M119" s="141"/>
      <c r="N119" s="141"/>
      <c r="O119" s="26"/>
      <c r="P119" s="26"/>
      <c r="Q119" s="26"/>
      <c r="R119" s="26"/>
      <c r="S119" s="26"/>
      <c r="T119" s="23"/>
      <c r="U119" s="23"/>
    </row>
    <row r="120" spans="1:21">
      <c r="A120" s="13" t="s">
        <v>248</v>
      </c>
      <c r="B120" s="5" t="s">
        <v>249</v>
      </c>
      <c r="C120" s="121"/>
      <c r="D120" s="13"/>
      <c r="E120" s="13"/>
      <c r="F120" s="13"/>
      <c r="G120" s="134"/>
      <c r="H120" s="135"/>
      <c r="I120" s="135"/>
      <c r="J120" s="135"/>
      <c r="K120" s="135"/>
      <c r="L120" s="135"/>
      <c r="M120" s="135"/>
      <c r="N120" s="135"/>
      <c r="O120" s="22"/>
      <c r="P120" s="22"/>
      <c r="Q120" s="22"/>
      <c r="R120" s="22"/>
      <c r="S120" s="22"/>
      <c r="T120" s="23"/>
      <c r="U120" s="23"/>
    </row>
    <row r="121" spans="1:21" ht="15.75">
      <c r="A121" s="40" t="s">
        <v>434</v>
      </c>
      <c r="B121" s="41" t="s">
        <v>250</v>
      </c>
      <c r="C121" s="124"/>
      <c r="D121" s="14"/>
      <c r="E121" s="14"/>
      <c r="F121" s="14"/>
      <c r="G121" s="140"/>
      <c r="H121" s="141"/>
      <c r="I121" s="141"/>
      <c r="J121" s="141"/>
      <c r="K121" s="141"/>
      <c r="L121" s="141"/>
      <c r="M121" s="141"/>
      <c r="N121" s="141"/>
      <c r="O121" s="26"/>
      <c r="P121" s="26"/>
      <c r="Q121" s="26"/>
      <c r="R121" s="26"/>
      <c r="S121" s="26"/>
      <c r="T121" s="23"/>
      <c r="U121" s="23"/>
    </row>
    <row r="122" spans="1:21" ht="15.75">
      <c r="A122" s="127" t="s">
        <v>470</v>
      </c>
      <c r="B122" s="46"/>
      <c r="C122" s="162">
        <f>SUM(C98,C109:C112)</f>
        <v>19080.14</v>
      </c>
      <c r="D122" s="98">
        <f>D73</f>
        <v>825</v>
      </c>
      <c r="E122" s="98"/>
      <c r="F122" s="98">
        <f>SUM(F98:F121)</f>
        <v>19905.14</v>
      </c>
      <c r="G122" s="132"/>
      <c r="H122" s="133"/>
      <c r="I122" s="133"/>
      <c r="J122" s="133"/>
      <c r="K122" s="133"/>
      <c r="L122" s="133"/>
      <c r="M122" s="133"/>
      <c r="N122" s="133"/>
      <c r="O122" s="23"/>
      <c r="P122" s="23"/>
      <c r="Q122" s="23"/>
      <c r="R122" s="23"/>
      <c r="S122" s="23"/>
      <c r="T122" s="23"/>
      <c r="U122" s="23"/>
    </row>
    <row r="123" spans="1:21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</row>
    <row r="124" spans="1:21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</row>
    <row r="125" spans="1:21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</row>
    <row r="126" spans="1:21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</row>
    <row r="127" spans="1:21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</row>
    <row r="128" spans="1:21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</row>
    <row r="129" spans="2:21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</row>
    <row r="130" spans="2:21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</row>
    <row r="131" spans="2:21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</row>
    <row r="132" spans="2:21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</row>
    <row r="133" spans="2:21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</row>
    <row r="134" spans="2:21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</row>
    <row r="135" spans="2:21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</row>
    <row r="136" spans="2:21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</row>
    <row r="137" spans="2:21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</row>
    <row r="138" spans="2:21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</row>
    <row r="139" spans="2:21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</row>
    <row r="140" spans="2:21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</row>
    <row r="141" spans="2:21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</row>
    <row r="142" spans="2:21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</row>
    <row r="143" spans="2:21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</row>
    <row r="144" spans="2:21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</row>
    <row r="145" spans="2:21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</row>
    <row r="146" spans="2:21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</row>
    <row r="147" spans="2:21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</row>
    <row r="148" spans="2:21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</row>
    <row r="149" spans="2:21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</row>
    <row r="150" spans="2:21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</row>
    <row r="151" spans="2:21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</row>
    <row r="152" spans="2:21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</row>
    <row r="153" spans="2:21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</row>
    <row r="154" spans="2:21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</row>
    <row r="155" spans="2:21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</row>
    <row r="156" spans="2:21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</row>
    <row r="157" spans="2:21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</row>
    <row r="158" spans="2:21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</row>
    <row r="159" spans="2:21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</row>
    <row r="160" spans="2:21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</row>
    <row r="161" spans="2:21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</row>
    <row r="162" spans="2:21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</row>
    <row r="163" spans="2:21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</row>
    <row r="164" spans="2:21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</row>
    <row r="165" spans="2:21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</row>
    <row r="166" spans="2:21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</row>
    <row r="167" spans="2:21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</row>
    <row r="168" spans="2:21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</row>
    <row r="169" spans="2:21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</row>
    <row r="170" spans="2:21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</row>
    <row r="171" spans="2:21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</row>
  </sheetData>
  <mergeCells count="5">
    <mergeCell ref="K4:N4"/>
    <mergeCell ref="G4:J4"/>
    <mergeCell ref="A1:B1"/>
    <mergeCell ref="A2:B2"/>
    <mergeCell ref="C4:F4"/>
  </mergeCells>
  <phoneticPr fontId="37" type="noConversion"/>
  <pageMargins left="0.70866141732283472" right="0.70866141732283472" top="0.74803149606299213" bottom="0.74803149606299213" header="0.31496062992125984" footer="0.31496062992125984"/>
  <pageSetup paperSize="8" scale="59" orientation="portrait" verticalDpi="300" r:id="rId1"/>
  <headerFooter>
    <oddHeader>&amp;R2. melléklet a 1/2016. (II.4)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96"/>
  <sheetViews>
    <sheetView view="pageLayout" topLeftCell="A79" workbookViewId="0">
      <selection activeCell="C6" sqref="C6:C96"/>
    </sheetView>
  </sheetViews>
  <sheetFormatPr defaultRowHeight="15"/>
  <cols>
    <col min="1" max="1" width="92.5703125" customWidth="1"/>
    <col min="3" max="3" width="11.7109375" customWidth="1"/>
  </cols>
  <sheetData>
    <row r="1" spans="1:14" ht="24" customHeight="1">
      <c r="A1" s="188" t="s">
        <v>678</v>
      </c>
      <c r="B1" s="194"/>
    </row>
    <row r="2" spans="1:14" ht="24" customHeight="1">
      <c r="A2" s="190" t="s">
        <v>509</v>
      </c>
      <c r="B2" s="189"/>
      <c r="D2" s="77"/>
      <c r="H2" s="77"/>
    </row>
    <row r="3" spans="1:14" ht="18">
      <c r="A3" s="115"/>
    </row>
    <row r="4" spans="1:14">
      <c r="A4" s="98" t="s">
        <v>667</v>
      </c>
      <c r="B4" s="27"/>
      <c r="C4" s="191" t="s">
        <v>671</v>
      </c>
      <c r="D4" s="192"/>
      <c r="E4" s="192"/>
      <c r="F4" s="193"/>
      <c r="G4" s="187"/>
      <c r="H4" s="186"/>
      <c r="I4" s="186"/>
      <c r="J4" s="186"/>
      <c r="K4" s="186"/>
      <c r="L4" s="186"/>
      <c r="M4" s="186"/>
      <c r="N4" s="186"/>
    </row>
    <row r="5" spans="1:14" ht="60">
      <c r="A5" s="2" t="s">
        <v>71</v>
      </c>
      <c r="B5" s="3" t="s">
        <v>22</v>
      </c>
      <c r="C5" s="118" t="s">
        <v>541</v>
      </c>
      <c r="D5" s="117" t="s">
        <v>542</v>
      </c>
      <c r="E5" s="117" t="s">
        <v>30</v>
      </c>
      <c r="F5" s="119" t="s">
        <v>13</v>
      </c>
      <c r="G5" s="129"/>
      <c r="H5" s="130"/>
      <c r="I5" s="130"/>
      <c r="J5" s="131"/>
      <c r="K5" s="130"/>
      <c r="L5" s="130"/>
      <c r="M5" s="130"/>
      <c r="N5" s="131"/>
    </row>
    <row r="6" spans="1:14" ht="15" customHeight="1">
      <c r="A6" s="31" t="s">
        <v>251</v>
      </c>
      <c r="B6" s="167" t="s">
        <v>252</v>
      </c>
      <c r="C6" s="120">
        <v>7524</v>
      </c>
      <c r="D6" s="94"/>
      <c r="E6" s="94"/>
      <c r="F6" s="177">
        <v>7524</v>
      </c>
      <c r="G6" s="144"/>
      <c r="H6" s="23"/>
      <c r="I6" s="23"/>
      <c r="J6" s="23"/>
      <c r="K6" s="23"/>
      <c r="L6" s="23"/>
      <c r="M6" s="23"/>
      <c r="N6" s="23"/>
    </row>
    <row r="7" spans="1:14" ht="15" customHeight="1">
      <c r="A7" s="5" t="s">
        <v>253</v>
      </c>
      <c r="B7" s="167" t="s">
        <v>254</v>
      </c>
      <c r="C7" s="120"/>
      <c r="D7" s="94"/>
      <c r="E7" s="94"/>
      <c r="F7" s="177"/>
      <c r="G7" s="144"/>
      <c r="H7" s="23"/>
      <c r="I7" s="23"/>
      <c r="J7" s="23"/>
      <c r="K7" s="23"/>
      <c r="L7" s="23"/>
      <c r="M7" s="23"/>
      <c r="N7" s="23"/>
    </row>
    <row r="8" spans="1:14" ht="15" customHeight="1">
      <c r="A8" s="5" t="s">
        <v>255</v>
      </c>
      <c r="B8" s="167" t="s">
        <v>256</v>
      </c>
      <c r="C8" s="120">
        <v>4435</v>
      </c>
      <c r="D8" s="94"/>
      <c r="E8" s="94"/>
      <c r="F8" s="177">
        <v>4435</v>
      </c>
      <c r="G8" s="144"/>
      <c r="H8" s="23"/>
      <c r="I8" s="23"/>
      <c r="J8" s="23"/>
      <c r="K8" s="23"/>
      <c r="L8" s="23"/>
      <c r="M8" s="23"/>
      <c r="N8" s="23"/>
    </row>
    <row r="9" spans="1:14" ht="15" customHeight="1">
      <c r="A9" s="5" t="s">
        <v>257</v>
      </c>
      <c r="B9" s="167" t="s">
        <v>258</v>
      </c>
      <c r="C9" s="120">
        <v>1200</v>
      </c>
      <c r="D9" s="94"/>
      <c r="E9" s="94"/>
      <c r="F9" s="177">
        <v>1200</v>
      </c>
      <c r="G9" s="144"/>
      <c r="H9" s="23"/>
      <c r="I9" s="23"/>
      <c r="J9" s="23"/>
      <c r="K9" s="23"/>
      <c r="L9" s="23"/>
      <c r="M9" s="23"/>
      <c r="N9" s="23"/>
    </row>
    <row r="10" spans="1:14" ht="15" customHeight="1">
      <c r="A10" s="5" t="s">
        <v>259</v>
      </c>
      <c r="B10" s="167" t="s">
        <v>260</v>
      </c>
      <c r="C10" s="120"/>
      <c r="D10" s="94"/>
      <c r="E10" s="94"/>
      <c r="F10" s="177"/>
      <c r="G10" s="144"/>
      <c r="H10" s="23"/>
      <c r="I10" s="23"/>
      <c r="J10" s="23"/>
      <c r="K10" s="23"/>
      <c r="L10" s="23"/>
      <c r="M10" s="23"/>
      <c r="N10" s="23"/>
    </row>
    <row r="11" spans="1:14" ht="15" customHeight="1">
      <c r="A11" s="5" t="s">
        <v>261</v>
      </c>
      <c r="B11" s="167" t="s">
        <v>262</v>
      </c>
      <c r="C11" s="120"/>
      <c r="D11" s="94"/>
      <c r="E11" s="94"/>
      <c r="F11" s="177"/>
      <c r="G11" s="144"/>
      <c r="H11" s="23"/>
      <c r="I11" s="23"/>
      <c r="J11" s="23"/>
      <c r="K11" s="23"/>
      <c r="L11" s="23"/>
      <c r="M11" s="23"/>
      <c r="N11" s="23"/>
    </row>
    <row r="12" spans="1:14" ht="15" customHeight="1">
      <c r="A12" s="7" t="s">
        <v>473</v>
      </c>
      <c r="B12" s="168" t="s">
        <v>263</v>
      </c>
      <c r="C12" s="148">
        <f>C6+C8+C9</f>
        <v>13159</v>
      </c>
      <c r="D12" s="94"/>
      <c r="E12" s="94"/>
      <c r="F12" s="178">
        <f>F6+F8+F9</f>
        <v>13159</v>
      </c>
      <c r="G12" s="144"/>
      <c r="H12" s="23"/>
      <c r="I12" s="23"/>
      <c r="J12" s="23"/>
      <c r="K12" s="23"/>
      <c r="L12" s="23"/>
      <c r="M12" s="23"/>
      <c r="N12" s="23"/>
    </row>
    <row r="13" spans="1:14" ht="15" customHeight="1">
      <c r="A13" s="5" t="s">
        <v>264</v>
      </c>
      <c r="B13" s="167" t="s">
        <v>265</v>
      </c>
      <c r="C13" s="120"/>
      <c r="D13" s="94"/>
      <c r="E13" s="94"/>
      <c r="F13" s="177"/>
      <c r="G13" s="144"/>
      <c r="H13" s="23"/>
      <c r="I13" s="23"/>
      <c r="J13" s="23"/>
      <c r="K13" s="23"/>
      <c r="L13" s="23"/>
      <c r="M13" s="23"/>
      <c r="N13" s="23"/>
    </row>
    <row r="14" spans="1:14" ht="15" customHeight="1">
      <c r="A14" s="5" t="s">
        <v>266</v>
      </c>
      <c r="B14" s="167" t="s">
        <v>267</v>
      </c>
      <c r="C14" s="120"/>
      <c r="D14" s="94"/>
      <c r="E14" s="94"/>
      <c r="F14" s="177"/>
      <c r="G14" s="144"/>
      <c r="H14" s="23"/>
      <c r="I14" s="23"/>
      <c r="J14" s="23"/>
      <c r="K14" s="23"/>
      <c r="L14" s="23"/>
      <c r="M14" s="23"/>
      <c r="N14" s="23"/>
    </row>
    <row r="15" spans="1:14" ht="15" customHeight="1">
      <c r="A15" s="5" t="s">
        <v>435</v>
      </c>
      <c r="B15" s="167" t="s">
        <v>268</v>
      </c>
      <c r="C15" s="120"/>
      <c r="D15" s="94"/>
      <c r="E15" s="94"/>
      <c r="F15" s="177"/>
      <c r="G15" s="144"/>
      <c r="H15" s="23"/>
      <c r="I15" s="23"/>
      <c r="J15" s="23"/>
      <c r="K15" s="23"/>
      <c r="L15" s="23"/>
      <c r="M15" s="23"/>
      <c r="N15" s="23"/>
    </row>
    <row r="16" spans="1:14" ht="15" customHeight="1">
      <c r="A16" s="5" t="s">
        <v>436</v>
      </c>
      <c r="B16" s="167" t="s">
        <v>269</v>
      </c>
      <c r="C16" s="120"/>
      <c r="D16" s="94"/>
      <c r="E16" s="94"/>
      <c r="F16" s="177"/>
      <c r="G16" s="144"/>
      <c r="H16" s="23"/>
      <c r="I16" s="23"/>
      <c r="J16" s="23"/>
      <c r="K16" s="23"/>
      <c r="L16" s="23"/>
      <c r="M16" s="23"/>
      <c r="N16" s="23"/>
    </row>
    <row r="17" spans="1:14" ht="15" customHeight="1">
      <c r="A17" s="5" t="s">
        <v>437</v>
      </c>
      <c r="B17" s="167" t="s">
        <v>270</v>
      </c>
      <c r="C17" s="120"/>
      <c r="D17" s="94"/>
      <c r="E17" s="94"/>
      <c r="F17" s="177"/>
      <c r="G17" s="144"/>
      <c r="H17" s="23"/>
      <c r="I17" s="23"/>
      <c r="J17" s="23"/>
      <c r="K17" s="23"/>
      <c r="L17" s="23"/>
      <c r="M17" s="23"/>
      <c r="N17" s="23"/>
    </row>
    <row r="18" spans="1:14" ht="15" customHeight="1">
      <c r="A18" s="39" t="s">
        <v>474</v>
      </c>
      <c r="B18" s="169" t="s">
        <v>271</v>
      </c>
      <c r="C18" s="162">
        <f>C12</f>
        <v>13159</v>
      </c>
      <c r="D18" s="98"/>
      <c r="E18" s="98"/>
      <c r="F18" s="181">
        <f>F12</f>
        <v>13159</v>
      </c>
      <c r="G18" s="144"/>
      <c r="H18" s="23"/>
      <c r="I18" s="23"/>
      <c r="J18" s="23"/>
      <c r="K18" s="23"/>
      <c r="L18" s="23"/>
      <c r="M18" s="23"/>
      <c r="N18" s="23"/>
    </row>
    <row r="19" spans="1:14" ht="15" customHeight="1">
      <c r="A19" s="5" t="s">
        <v>441</v>
      </c>
      <c r="B19" s="167" t="s">
        <v>280</v>
      </c>
      <c r="C19" s="120"/>
      <c r="D19" s="94"/>
      <c r="E19" s="94"/>
      <c r="F19" s="177"/>
      <c r="G19" s="144"/>
      <c r="H19" s="23"/>
      <c r="I19" s="23"/>
      <c r="J19" s="23"/>
      <c r="K19" s="23"/>
      <c r="L19" s="23"/>
      <c r="M19" s="23"/>
      <c r="N19" s="23"/>
    </row>
    <row r="20" spans="1:14" ht="15" customHeight="1">
      <c r="A20" s="5" t="s">
        <v>442</v>
      </c>
      <c r="B20" s="167" t="s">
        <v>281</v>
      </c>
      <c r="C20" s="120"/>
      <c r="D20" s="94"/>
      <c r="E20" s="94"/>
      <c r="F20" s="177"/>
      <c r="G20" s="144"/>
      <c r="H20" s="23"/>
      <c r="I20" s="23"/>
      <c r="J20" s="23"/>
      <c r="K20" s="23"/>
      <c r="L20" s="23"/>
      <c r="M20" s="23"/>
      <c r="N20" s="23"/>
    </row>
    <row r="21" spans="1:14" ht="15" customHeight="1">
      <c r="A21" s="7" t="s">
        <v>476</v>
      </c>
      <c r="B21" s="168" t="s">
        <v>282</v>
      </c>
      <c r="C21" s="120"/>
      <c r="D21" s="94"/>
      <c r="E21" s="94"/>
      <c r="F21" s="177"/>
      <c r="G21" s="144"/>
      <c r="H21" s="23"/>
      <c r="I21" s="23"/>
      <c r="J21" s="23"/>
      <c r="K21" s="23"/>
      <c r="L21" s="23"/>
      <c r="M21" s="23"/>
      <c r="N21" s="23"/>
    </row>
    <row r="22" spans="1:14" ht="15" customHeight="1">
      <c r="A22" s="5" t="s">
        <v>443</v>
      </c>
      <c r="B22" s="167" t="s">
        <v>283</v>
      </c>
      <c r="C22" s="120"/>
      <c r="D22" s="94"/>
      <c r="E22" s="94"/>
      <c r="F22" s="177"/>
      <c r="G22" s="144"/>
      <c r="H22" s="23"/>
      <c r="I22" s="23"/>
      <c r="J22" s="23"/>
      <c r="K22" s="23"/>
      <c r="L22" s="23"/>
      <c r="M22" s="23"/>
      <c r="N22" s="23"/>
    </row>
    <row r="23" spans="1:14" ht="15" customHeight="1">
      <c r="A23" s="5" t="s">
        <v>444</v>
      </c>
      <c r="B23" s="167" t="s">
        <v>284</v>
      </c>
      <c r="C23" s="120"/>
      <c r="D23" s="94"/>
      <c r="E23" s="94"/>
      <c r="F23" s="177"/>
      <c r="G23" s="144"/>
      <c r="H23" s="23"/>
      <c r="I23" s="23"/>
      <c r="J23" s="23"/>
      <c r="K23" s="23"/>
      <c r="L23" s="23"/>
      <c r="M23" s="23"/>
      <c r="N23" s="23"/>
    </row>
    <row r="24" spans="1:14" ht="15" customHeight="1">
      <c r="A24" s="5" t="s">
        <v>445</v>
      </c>
      <c r="B24" s="167" t="s">
        <v>285</v>
      </c>
      <c r="C24" s="120">
        <v>280</v>
      </c>
      <c r="D24" s="94"/>
      <c r="E24" s="94"/>
      <c r="F24" s="177">
        <v>280</v>
      </c>
      <c r="G24" s="144"/>
      <c r="H24" s="23"/>
      <c r="I24" s="23"/>
      <c r="J24" s="23"/>
      <c r="K24" s="23"/>
      <c r="L24" s="23"/>
      <c r="M24" s="23"/>
      <c r="N24" s="23"/>
    </row>
    <row r="25" spans="1:14" ht="15" customHeight="1">
      <c r="A25" s="5" t="s">
        <v>446</v>
      </c>
      <c r="B25" s="167" t="s">
        <v>286</v>
      </c>
      <c r="C25" s="120">
        <v>3000</v>
      </c>
      <c r="D25" s="94"/>
      <c r="E25" s="94"/>
      <c r="F25" s="177">
        <v>3000</v>
      </c>
      <c r="G25" s="144"/>
      <c r="H25" s="23"/>
      <c r="I25" s="23"/>
      <c r="J25" s="23"/>
      <c r="K25" s="23"/>
      <c r="L25" s="23"/>
      <c r="M25" s="23"/>
      <c r="N25" s="23"/>
    </row>
    <row r="26" spans="1:14" ht="15" customHeight="1">
      <c r="A26" s="5" t="s">
        <v>447</v>
      </c>
      <c r="B26" s="167" t="s">
        <v>289</v>
      </c>
      <c r="C26" s="120"/>
      <c r="D26" s="94"/>
      <c r="E26" s="94"/>
      <c r="F26" s="177"/>
      <c r="G26" s="144"/>
      <c r="H26" s="23"/>
      <c r="I26" s="23"/>
      <c r="J26" s="23"/>
      <c r="K26" s="23"/>
      <c r="L26" s="23"/>
      <c r="M26" s="23"/>
      <c r="N26" s="23"/>
    </row>
    <row r="27" spans="1:14" ht="15" customHeight="1">
      <c r="A27" s="5" t="s">
        <v>290</v>
      </c>
      <c r="B27" s="167" t="s">
        <v>291</v>
      </c>
      <c r="C27" s="120"/>
      <c r="D27" s="94"/>
      <c r="E27" s="94"/>
      <c r="F27" s="177"/>
      <c r="G27" s="144"/>
      <c r="H27" s="23"/>
      <c r="I27" s="23"/>
      <c r="J27" s="23"/>
      <c r="K27" s="23"/>
      <c r="L27" s="23"/>
      <c r="M27" s="23"/>
      <c r="N27" s="23"/>
    </row>
    <row r="28" spans="1:14" ht="15" customHeight="1">
      <c r="A28" s="5" t="s">
        <v>448</v>
      </c>
      <c r="B28" s="167" t="s">
        <v>292</v>
      </c>
      <c r="C28" s="120">
        <v>500</v>
      </c>
      <c r="D28" s="94"/>
      <c r="E28" s="94"/>
      <c r="F28" s="177">
        <v>500</v>
      </c>
      <c r="G28" s="144"/>
      <c r="H28" s="23"/>
      <c r="I28" s="23"/>
      <c r="J28" s="23"/>
      <c r="K28" s="23"/>
      <c r="L28" s="23"/>
      <c r="M28" s="23"/>
      <c r="N28" s="23"/>
    </row>
    <row r="29" spans="1:14" ht="15" customHeight="1">
      <c r="A29" s="5" t="s">
        <v>449</v>
      </c>
      <c r="B29" s="167" t="s">
        <v>297</v>
      </c>
      <c r="C29" s="120">
        <v>32</v>
      </c>
      <c r="D29" s="94"/>
      <c r="E29" s="94"/>
      <c r="F29" s="177">
        <v>32</v>
      </c>
      <c r="G29" s="144"/>
      <c r="H29" s="23"/>
      <c r="I29" s="23"/>
      <c r="J29" s="23"/>
      <c r="K29" s="23"/>
      <c r="L29" s="23"/>
      <c r="M29" s="23"/>
      <c r="N29" s="23"/>
    </row>
    <row r="30" spans="1:14" ht="15" customHeight="1">
      <c r="A30" s="7" t="s">
        <v>477</v>
      </c>
      <c r="B30" s="168" t="s">
        <v>300</v>
      </c>
      <c r="C30" s="120">
        <f>C29+C28+C25</f>
        <v>3532</v>
      </c>
      <c r="D30" s="94"/>
      <c r="E30" s="94"/>
      <c r="F30" s="177">
        <f>F25+F28+F29</f>
        <v>3532</v>
      </c>
      <c r="G30" s="144"/>
      <c r="H30" s="23"/>
      <c r="I30" s="23"/>
      <c r="J30" s="23"/>
      <c r="K30" s="23"/>
      <c r="L30" s="23"/>
      <c r="M30" s="23"/>
      <c r="N30" s="23"/>
    </row>
    <row r="31" spans="1:14" ht="15" customHeight="1">
      <c r="A31" s="5" t="s">
        <v>450</v>
      </c>
      <c r="B31" s="167" t="s">
        <v>301</v>
      </c>
      <c r="C31" s="120">
        <v>28</v>
      </c>
      <c r="D31" s="94"/>
      <c r="E31" s="94"/>
      <c r="F31" s="177">
        <v>28</v>
      </c>
      <c r="G31" s="144"/>
      <c r="H31" s="23"/>
      <c r="I31" s="23"/>
      <c r="J31" s="23"/>
      <c r="K31" s="23"/>
      <c r="L31" s="23"/>
      <c r="M31" s="23"/>
      <c r="N31" s="23"/>
    </row>
    <row r="32" spans="1:14" ht="15" customHeight="1">
      <c r="A32" s="39" t="s">
        <v>478</v>
      </c>
      <c r="B32" s="169" t="s">
        <v>302</v>
      </c>
      <c r="C32" s="160">
        <f>C31+C30+C24</f>
        <v>3840</v>
      </c>
      <c r="D32" s="98"/>
      <c r="E32" s="98"/>
      <c r="F32" s="182">
        <f>F31+F30+F24</f>
        <v>3840</v>
      </c>
      <c r="G32" s="144"/>
      <c r="H32" s="23"/>
      <c r="I32" s="23"/>
      <c r="J32" s="23"/>
      <c r="K32" s="23"/>
      <c r="L32" s="23"/>
      <c r="M32" s="23"/>
      <c r="N32" s="23"/>
    </row>
    <row r="33" spans="1:14" ht="15" customHeight="1">
      <c r="A33" s="13" t="s">
        <v>303</v>
      </c>
      <c r="B33" s="167" t="s">
        <v>304</v>
      </c>
      <c r="C33" s="120"/>
      <c r="D33" s="94"/>
      <c r="E33" s="94"/>
      <c r="F33" s="177"/>
      <c r="G33" s="144"/>
      <c r="H33" s="23"/>
      <c r="I33" s="23"/>
      <c r="J33" s="23"/>
      <c r="K33" s="23"/>
      <c r="L33" s="23"/>
      <c r="M33" s="23"/>
      <c r="N33" s="23"/>
    </row>
    <row r="34" spans="1:14" ht="15" customHeight="1">
      <c r="A34" s="13" t="s">
        <v>451</v>
      </c>
      <c r="B34" s="167" t="s">
        <v>305</v>
      </c>
      <c r="C34" s="120">
        <v>0</v>
      </c>
      <c r="D34" s="94"/>
      <c r="E34" s="94"/>
      <c r="F34" s="177">
        <v>0</v>
      </c>
      <c r="G34" s="144"/>
      <c r="H34" s="23"/>
      <c r="I34" s="23"/>
      <c r="J34" s="23"/>
      <c r="K34" s="23"/>
      <c r="L34" s="23"/>
      <c r="M34" s="23"/>
      <c r="N34" s="23"/>
    </row>
    <row r="35" spans="1:14" ht="15" customHeight="1">
      <c r="A35" s="13" t="s">
        <v>452</v>
      </c>
      <c r="B35" s="167" t="s">
        <v>306</v>
      </c>
      <c r="C35" s="120"/>
      <c r="D35" s="94"/>
      <c r="E35" s="94"/>
      <c r="F35" s="177"/>
      <c r="G35" s="144"/>
      <c r="H35" s="23"/>
      <c r="I35" s="23"/>
      <c r="J35" s="23"/>
      <c r="K35" s="23"/>
      <c r="L35" s="23"/>
      <c r="M35" s="23"/>
      <c r="N35" s="23"/>
    </row>
    <row r="36" spans="1:14" ht="15" customHeight="1">
      <c r="A36" s="13" t="s">
        <v>453</v>
      </c>
      <c r="B36" s="167" t="s">
        <v>307</v>
      </c>
      <c r="C36" s="120">
        <v>500</v>
      </c>
      <c r="D36" s="94"/>
      <c r="E36" s="94"/>
      <c r="F36" s="177">
        <v>500</v>
      </c>
      <c r="G36" s="144"/>
      <c r="H36" s="23"/>
      <c r="I36" s="23"/>
      <c r="J36" s="23"/>
      <c r="K36" s="23"/>
      <c r="L36" s="23"/>
      <c r="M36" s="23"/>
      <c r="N36" s="23"/>
    </row>
    <row r="37" spans="1:14" ht="15" customHeight="1">
      <c r="A37" s="13" t="s">
        <v>308</v>
      </c>
      <c r="B37" s="167" t="s">
        <v>309</v>
      </c>
      <c r="C37" s="120"/>
      <c r="D37" s="94"/>
      <c r="E37" s="94"/>
      <c r="F37" s="177"/>
      <c r="G37" s="144"/>
      <c r="H37" s="23"/>
      <c r="I37" s="23"/>
      <c r="J37" s="23"/>
      <c r="K37" s="23"/>
      <c r="L37" s="23"/>
      <c r="M37" s="23"/>
      <c r="N37" s="23"/>
    </row>
    <row r="38" spans="1:14" ht="15" customHeight="1">
      <c r="A38" s="13" t="s">
        <v>310</v>
      </c>
      <c r="B38" s="167" t="s">
        <v>311</v>
      </c>
      <c r="C38" s="120"/>
      <c r="D38" s="94"/>
      <c r="E38" s="94"/>
      <c r="F38" s="177"/>
      <c r="G38" s="144"/>
      <c r="H38" s="23"/>
      <c r="I38" s="23"/>
      <c r="J38" s="23"/>
      <c r="K38" s="23"/>
      <c r="L38" s="23"/>
      <c r="M38" s="23"/>
      <c r="N38" s="23"/>
    </row>
    <row r="39" spans="1:14" ht="15" customHeight="1">
      <c r="A39" s="13" t="s">
        <v>312</v>
      </c>
      <c r="B39" s="167" t="s">
        <v>313</v>
      </c>
      <c r="C39" s="120"/>
      <c r="D39" s="94"/>
      <c r="E39" s="94"/>
      <c r="F39" s="177"/>
      <c r="G39" s="144"/>
      <c r="H39" s="23"/>
      <c r="I39" s="23"/>
      <c r="J39" s="23"/>
      <c r="K39" s="23"/>
      <c r="L39" s="23"/>
      <c r="M39" s="23"/>
      <c r="N39" s="23"/>
    </row>
    <row r="40" spans="1:14" ht="15" customHeight="1">
      <c r="A40" s="13" t="s">
        <v>454</v>
      </c>
      <c r="B40" s="167" t="s">
        <v>314</v>
      </c>
      <c r="C40" s="120">
        <v>60</v>
      </c>
      <c r="D40" s="94"/>
      <c r="E40" s="94"/>
      <c r="F40" s="177">
        <v>60</v>
      </c>
      <c r="G40" s="144"/>
      <c r="H40" s="23"/>
      <c r="I40" s="23"/>
      <c r="J40" s="23"/>
      <c r="K40" s="23"/>
      <c r="L40" s="23"/>
      <c r="M40" s="23"/>
      <c r="N40" s="23"/>
    </row>
    <row r="41" spans="1:14" ht="15" customHeight="1">
      <c r="A41" s="13" t="s">
        <v>455</v>
      </c>
      <c r="B41" s="167" t="s">
        <v>315</v>
      </c>
      <c r="C41" s="120"/>
      <c r="D41" s="94"/>
      <c r="E41" s="94"/>
      <c r="F41" s="177"/>
      <c r="G41" s="144"/>
      <c r="H41" s="23"/>
      <c r="I41" s="23"/>
      <c r="J41" s="23"/>
      <c r="K41" s="23"/>
      <c r="L41" s="23"/>
      <c r="M41" s="23"/>
      <c r="N41" s="23"/>
    </row>
    <row r="42" spans="1:14" ht="15" customHeight="1">
      <c r="A42" s="13" t="s">
        <v>456</v>
      </c>
      <c r="B42" s="167" t="s">
        <v>316</v>
      </c>
      <c r="C42" s="120">
        <v>346</v>
      </c>
      <c r="D42" s="94"/>
      <c r="E42" s="94"/>
      <c r="F42" s="177">
        <v>346</v>
      </c>
      <c r="G42" s="144"/>
      <c r="H42" s="23"/>
      <c r="I42" s="23"/>
      <c r="J42" s="23"/>
      <c r="K42" s="23"/>
      <c r="L42" s="23"/>
      <c r="M42" s="23"/>
      <c r="N42" s="23"/>
    </row>
    <row r="43" spans="1:14" ht="15" customHeight="1">
      <c r="A43" s="51" t="s">
        <v>479</v>
      </c>
      <c r="B43" s="169" t="s">
        <v>317</v>
      </c>
      <c r="C43" s="160">
        <f>C36+C40+C42</f>
        <v>906</v>
      </c>
      <c r="D43" s="98"/>
      <c r="E43" s="98"/>
      <c r="F43" s="182">
        <f>F36+F40+F42</f>
        <v>906</v>
      </c>
      <c r="G43" s="144"/>
      <c r="H43" s="23"/>
      <c r="I43" s="23"/>
      <c r="J43" s="23"/>
      <c r="K43" s="23"/>
      <c r="L43" s="23"/>
      <c r="M43" s="23"/>
      <c r="N43" s="23"/>
    </row>
    <row r="44" spans="1:14" ht="15" customHeight="1">
      <c r="A44" s="13" t="s">
        <v>326</v>
      </c>
      <c r="B44" s="167" t="s">
        <v>327</v>
      </c>
      <c r="C44" s="120"/>
      <c r="D44" s="94"/>
      <c r="E44" s="94"/>
      <c r="F44" s="177"/>
      <c r="G44" s="144"/>
      <c r="H44" s="23"/>
      <c r="I44" s="23"/>
      <c r="J44" s="23"/>
      <c r="K44" s="23"/>
      <c r="L44" s="23"/>
      <c r="M44" s="23"/>
      <c r="N44" s="23"/>
    </row>
    <row r="45" spans="1:14" ht="15" customHeight="1">
      <c r="A45" s="5" t="s">
        <v>460</v>
      </c>
      <c r="B45" s="167" t="s">
        <v>328</v>
      </c>
      <c r="C45" s="120"/>
      <c r="D45" s="94"/>
      <c r="E45" s="94"/>
      <c r="F45" s="177"/>
      <c r="G45" s="144"/>
      <c r="H45" s="23"/>
      <c r="I45" s="23"/>
      <c r="J45" s="23"/>
      <c r="K45" s="23"/>
      <c r="L45" s="23"/>
      <c r="M45" s="23"/>
      <c r="N45" s="23"/>
    </row>
    <row r="46" spans="1:14" ht="15" customHeight="1">
      <c r="A46" s="13" t="s">
        <v>461</v>
      </c>
      <c r="B46" s="167" t="s">
        <v>329</v>
      </c>
      <c r="C46" s="120"/>
      <c r="D46" s="94"/>
      <c r="E46" s="94"/>
      <c r="F46" s="177"/>
      <c r="G46" s="144"/>
      <c r="H46" s="23"/>
      <c r="I46" s="23"/>
      <c r="J46" s="23"/>
      <c r="K46" s="23"/>
      <c r="L46" s="23"/>
      <c r="M46" s="23"/>
      <c r="N46" s="23"/>
    </row>
    <row r="47" spans="1:14" ht="15" customHeight="1">
      <c r="A47" s="39" t="s">
        <v>481</v>
      </c>
      <c r="B47" s="169" t="s">
        <v>330</v>
      </c>
      <c r="C47" s="120"/>
      <c r="D47" s="94"/>
      <c r="E47" s="94"/>
      <c r="F47" s="177"/>
      <c r="G47" s="144"/>
      <c r="H47" s="23"/>
      <c r="I47" s="23"/>
      <c r="J47" s="23"/>
      <c r="K47" s="23"/>
      <c r="L47" s="23"/>
      <c r="M47" s="23"/>
      <c r="N47" s="23"/>
    </row>
    <row r="48" spans="1:14" ht="15" customHeight="1">
      <c r="A48" s="60" t="s">
        <v>540</v>
      </c>
      <c r="B48" s="170"/>
      <c r="C48" s="120"/>
      <c r="D48" s="94"/>
      <c r="E48" s="94"/>
      <c r="F48" s="177"/>
      <c r="G48" s="144"/>
      <c r="H48" s="23"/>
      <c r="I48" s="23"/>
      <c r="J48" s="23"/>
      <c r="K48" s="23"/>
      <c r="L48" s="23"/>
      <c r="M48" s="23"/>
      <c r="N48" s="23"/>
    </row>
    <row r="49" spans="1:14" ht="15" customHeight="1">
      <c r="A49" s="5" t="s">
        <v>272</v>
      </c>
      <c r="B49" s="167" t="s">
        <v>273</v>
      </c>
      <c r="C49" s="120"/>
      <c r="D49" s="94"/>
      <c r="E49" s="94"/>
      <c r="F49" s="177"/>
      <c r="G49" s="144"/>
      <c r="H49" s="23"/>
      <c r="I49" s="23"/>
      <c r="J49" s="23"/>
      <c r="K49" s="23"/>
      <c r="L49" s="23"/>
      <c r="M49" s="23"/>
      <c r="N49" s="23"/>
    </row>
    <row r="50" spans="1:14" ht="15" customHeight="1">
      <c r="A50" s="5" t="s">
        <v>274</v>
      </c>
      <c r="B50" s="167" t="s">
        <v>275</v>
      </c>
      <c r="C50" s="120"/>
      <c r="D50" s="94"/>
      <c r="E50" s="94"/>
      <c r="F50" s="177"/>
      <c r="G50" s="144"/>
      <c r="H50" s="23"/>
      <c r="I50" s="23"/>
      <c r="J50" s="23"/>
      <c r="K50" s="23"/>
      <c r="L50" s="23"/>
      <c r="M50" s="23"/>
      <c r="N50" s="23"/>
    </row>
    <row r="51" spans="1:14" ht="15" customHeight="1">
      <c r="A51" s="5" t="s">
        <v>438</v>
      </c>
      <c r="B51" s="167" t="s">
        <v>276</v>
      </c>
      <c r="C51" s="120"/>
      <c r="D51" s="94"/>
      <c r="E51" s="94"/>
      <c r="F51" s="177"/>
      <c r="G51" s="144"/>
      <c r="H51" s="23"/>
      <c r="I51" s="23"/>
      <c r="J51" s="23"/>
      <c r="K51" s="23"/>
      <c r="L51" s="23"/>
      <c r="M51" s="23"/>
      <c r="N51" s="23"/>
    </row>
    <row r="52" spans="1:14" ht="15" customHeight="1">
      <c r="A52" s="5" t="s">
        <v>439</v>
      </c>
      <c r="B52" s="167" t="s">
        <v>277</v>
      </c>
      <c r="C52" s="120"/>
      <c r="D52" s="94"/>
      <c r="E52" s="94"/>
      <c r="F52" s="177"/>
      <c r="G52" s="144"/>
      <c r="H52" s="23"/>
      <c r="I52" s="23"/>
      <c r="J52" s="23"/>
      <c r="K52" s="23"/>
      <c r="L52" s="23"/>
      <c r="M52" s="23"/>
      <c r="N52" s="23"/>
    </row>
    <row r="53" spans="1:14" ht="15" customHeight="1">
      <c r="A53" s="5" t="s">
        <v>440</v>
      </c>
      <c r="B53" s="167" t="s">
        <v>278</v>
      </c>
      <c r="C53" s="120"/>
      <c r="D53" s="94"/>
      <c r="E53" s="94"/>
      <c r="F53" s="177"/>
      <c r="G53" s="144"/>
      <c r="H53" s="23"/>
      <c r="I53" s="23"/>
      <c r="J53" s="23"/>
      <c r="K53" s="23"/>
      <c r="L53" s="23"/>
      <c r="M53" s="23"/>
      <c r="N53" s="23"/>
    </row>
    <row r="54" spans="1:14" ht="15" customHeight="1">
      <c r="A54" s="39" t="s">
        <v>475</v>
      </c>
      <c r="B54" s="169" t="s">
        <v>279</v>
      </c>
      <c r="C54" s="120"/>
      <c r="D54" s="94"/>
      <c r="E54" s="94"/>
      <c r="F54" s="177"/>
      <c r="G54" s="144"/>
      <c r="H54" s="23"/>
      <c r="I54" s="23"/>
      <c r="J54" s="23"/>
      <c r="K54" s="23"/>
      <c r="L54" s="23"/>
      <c r="M54" s="23"/>
      <c r="N54" s="23"/>
    </row>
    <row r="55" spans="1:14" ht="15" customHeight="1">
      <c r="A55" s="13" t="s">
        <v>457</v>
      </c>
      <c r="B55" s="167" t="s">
        <v>318</v>
      </c>
      <c r="C55" s="120"/>
      <c r="D55" s="94"/>
      <c r="E55" s="94"/>
      <c r="F55" s="177"/>
      <c r="G55" s="144"/>
      <c r="H55" s="23"/>
      <c r="I55" s="23"/>
      <c r="J55" s="23"/>
      <c r="K55" s="23"/>
      <c r="L55" s="23"/>
      <c r="M55" s="23"/>
      <c r="N55" s="23"/>
    </row>
    <row r="56" spans="1:14" ht="15" customHeight="1">
      <c r="A56" s="13" t="s">
        <v>458</v>
      </c>
      <c r="B56" s="167" t="s">
        <v>319</v>
      </c>
      <c r="C56" s="120"/>
      <c r="D56" s="94"/>
      <c r="E56" s="94"/>
      <c r="F56" s="177"/>
      <c r="G56" s="144"/>
      <c r="H56" s="23"/>
      <c r="I56" s="23"/>
      <c r="J56" s="23"/>
      <c r="K56" s="23"/>
      <c r="L56" s="23"/>
      <c r="M56" s="23"/>
      <c r="N56" s="23"/>
    </row>
    <row r="57" spans="1:14" ht="15" customHeight="1">
      <c r="A57" s="13" t="s">
        <v>320</v>
      </c>
      <c r="B57" s="167" t="s">
        <v>321</v>
      </c>
      <c r="C57" s="120">
        <v>2000</v>
      </c>
      <c r="D57" s="94"/>
      <c r="E57" s="94"/>
      <c r="F57" s="177">
        <v>2000</v>
      </c>
      <c r="G57" s="144"/>
      <c r="H57" s="23"/>
      <c r="I57" s="23"/>
      <c r="J57" s="23"/>
      <c r="K57" s="23"/>
      <c r="L57" s="23"/>
      <c r="M57" s="23"/>
      <c r="N57" s="23"/>
    </row>
    <row r="58" spans="1:14" ht="15" customHeight="1">
      <c r="A58" s="13" t="s">
        <v>459</v>
      </c>
      <c r="B58" s="167" t="s">
        <v>322</v>
      </c>
      <c r="C58" s="120"/>
      <c r="D58" s="94"/>
      <c r="E58" s="94"/>
      <c r="F58" s="177"/>
      <c r="G58" s="144"/>
      <c r="H58" s="23"/>
      <c r="I58" s="23"/>
      <c r="J58" s="23"/>
      <c r="K58" s="23"/>
      <c r="L58" s="23"/>
      <c r="M58" s="23"/>
      <c r="N58" s="23"/>
    </row>
    <row r="59" spans="1:14" ht="15" customHeight="1">
      <c r="A59" s="13" t="s">
        <v>323</v>
      </c>
      <c r="B59" s="167" t="s">
        <v>324</v>
      </c>
      <c r="C59" s="120"/>
      <c r="D59" s="94"/>
      <c r="E59" s="94"/>
      <c r="F59" s="177"/>
      <c r="G59" s="144"/>
      <c r="H59" s="23"/>
      <c r="I59" s="23"/>
      <c r="J59" s="23"/>
      <c r="K59" s="23"/>
      <c r="L59" s="23"/>
      <c r="M59" s="23"/>
      <c r="N59" s="23"/>
    </row>
    <row r="60" spans="1:14" ht="15" customHeight="1">
      <c r="A60" s="39" t="s">
        <v>480</v>
      </c>
      <c r="B60" s="169" t="s">
        <v>325</v>
      </c>
      <c r="C60" s="160">
        <v>2000</v>
      </c>
      <c r="D60" s="98"/>
      <c r="E60" s="98"/>
      <c r="F60" s="182">
        <v>2000</v>
      </c>
      <c r="G60" s="144"/>
      <c r="H60" s="23"/>
      <c r="I60" s="23"/>
      <c r="J60" s="23"/>
      <c r="K60" s="23"/>
      <c r="L60" s="23"/>
      <c r="M60" s="23"/>
      <c r="N60" s="23"/>
    </row>
    <row r="61" spans="1:14" ht="15" customHeight="1">
      <c r="A61" s="13" t="s">
        <v>331</v>
      </c>
      <c r="B61" s="167" t="s">
        <v>332</v>
      </c>
      <c r="C61" s="120"/>
      <c r="D61" s="94"/>
      <c r="E61" s="94"/>
      <c r="F61" s="177"/>
      <c r="G61" s="144"/>
      <c r="H61" s="23"/>
      <c r="I61" s="23"/>
      <c r="J61" s="23"/>
      <c r="K61" s="23"/>
      <c r="L61" s="23"/>
      <c r="M61" s="23"/>
      <c r="N61" s="23"/>
    </row>
    <row r="62" spans="1:14" ht="15" customHeight="1">
      <c r="A62" s="5" t="s">
        <v>462</v>
      </c>
      <c r="B62" s="167" t="s">
        <v>333</v>
      </c>
      <c r="C62" s="120"/>
      <c r="D62" s="94"/>
      <c r="E62" s="94"/>
      <c r="F62" s="177"/>
      <c r="G62" s="144"/>
      <c r="H62" s="23"/>
      <c r="I62" s="23"/>
      <c r="J62" s="23"/>
      <c r="K62" s="23"/>
      <c r="L62" s="23"/>
      <c r="M62" s="23"/>
      <c r="N62" s="23"/>
    </row>
    <row r="63" spans="1:14" ht="15" customHeight="1">
      <c r="A63" s="13" t="s">
        <v>463</v>
      </c>
      <c r="B63" s="167" t="s">
        <v>334</v>
      </c>
      <c r="C63" s="120"/>
      <c r="D63" s="94"/>
      <c r="E63" s="94"/>
      <c r="F63" s="177"/>
      <c r="G63" s="144"/>
      <c r="H63" s="23"/>
      <c r="I63" s="23"/>
      <c r="J63" s="23"/>
      <c r="K63" s="23"/>
      <c r="L63" s="23"/>
      <c r="M63" s="23"/>
      <c r="N63" s="23"/>
    </row>
    <row r="64" spans="1:14" ht="15" customHeight="1">
      <c r="A64" s="39" t="s">
        <v>483</v>
      </c>
      <c r="B64" s="169" t="s">
        <v>335</v>
      </c>
      <c r="C64" s="120"/>
      <c r="D64" s="94"/>
      <c r="E64" s="94"/>
      <c r="F64" s="177"/>
      <c r="G64" s="144"/>
      <c r="H64" s="23"/>
      <c r="I64" s="23"/>
      <c r="J64" s="23"/>
      <c r="K64" s="23"/>
      <c r="L64" s="23"/>
      <c r="M64" s="23"/>
      <c r="N64" s="23"/>
    </row>
    <row r="65" spans="1:14" ht="15" customHeight="1">
      <c r="A65" s="60" t="s">
        <v>539</v>
      </c>
      <c r="B65" s="170"/>
      <c r="C65" s="120"/>
      <c r="D65" s="94"/>
      <c r="E65" s="94"/>
      <c r="F65" s="177"/>
      <c r="G65" s="144"/>
      <c r="H65" s="23"/>
      <c r="I65" s="23"/>
      <c r="J65" s="23"/>
      <c r="K65" s="23"/>
      <c r="L65" s="23"/>
      <c r="M65" s="23"/>
      <c r="N65" s="23"/>
    </row>
    <row r="66" spans="1:14" ht="15.75">
      <c r="A66" s="49" t="s">
        <v>482</v>
      </c>
      <c r="B66" s="171" t="s">
        <v>336</v>
      </c>
      <c r="C66" s="162">
        <f>C64+C60+C54+C47+C43+C32+C18</f>
        <v>19905</v>
      </c>
      <c r="D66" s="98"/>
      <c r="E66" s="98"/>
      <c r="F66" s="181">
        <f>C66</f>
        <v>19905</v>
      </c>
      <c r="G66" s="144"/>
      <c r="H66" s="23"/>
      <c r="I66" s="23"/>
      <c r="J66" s="23"/>
      <c r="K66" s="23"/>
      <c r="L66" s="23"/>
      <c r="M66" s="23"/>
      <c r="N66" s="23"/>
    </row>
    <row r="67" spans="1:14" ht="15.75">
      <c r="A67" s="128" t="s">
        <v>31</v>
      </c>
      <c r="B67" s="172"/>
      <c r="C67" s="120"/>
      <c r="D67" s="94"/>
      <c r="E67" s="94"/>
      <c r="F67" s="177"/>
      <c r="G67" s="144"/>
      <c r="H67" s="23"/>
      <c r="I67" s="23"/>
      <c r="J67" s="23"/>
      <c r="K67" s="23"/>
      <c r="L67" s="23"/>
      <c r="M67" s="23"/>
      <c r="N67" s="23"/>
    </row>
    <row r="68" spans="1:14" ht="15.75">
      <c r="A68" s="128" t="s">
        <v>32</v>
      </c>
      <c r="B68" s="172"/>
      <c r="C68" s="120"/>
      <c r="D68" s="94"/>
      <c r="E68" s="94"/>
      <c r="F68" s="177"/>
      <c r="G68" s="144"/>
      <c r="H68" s="23"/>
      <c r="I68" s="23"/>
      <c r="J68" s="23"/>
      <c r="K68" s="23"/>
      <c r="L68" s="23"/>
      <c r="M68" s="23"/>
      <c r="N68" s="23"/>
    </row>
    <row r="69" spans="1:14">
      <c r="A69" s="37" t="s">
        <v>464</v>
      </c>
      <c r="B69" s="173" t="s">
        <v>337</v>
      </c>
      <c r="C69" s="120"/>
      <c r="D69" s="94"/>
      <c r="E69" s="94"/>
      <c r="F69" s="177"/>
      <c r="G69" s="144"/>
      <c r="H69" s="23"/>
      <c r="I69" s="23"/>
      <c r="J69" s="23"/>
      <c r="K69" s="23"/>
      <c r="L69" s="23"/>
      <c r="M69" s="23"/>
      <c r="N69" s="23"/>
    </row>
    <row r="70" spans="1:14">
      <c r="A70" s="13" t="s">
        <v>338</v>
      </c>
      <c r="B70" s="173" t="s">
        <v>339</v>
      </c>
      <c r="C70" s="120"/>
      <c r="D70" s="94"/>
      <c r="E70" s="94"/>
      <c r="F70" s="177"/>
      <c r="G70" s="144"/>
      <c r="H70" s="23"/>
      <c r="I70" s="23"/>
      <c r="J70" s="23"/>
      <c r="K70" s="23"/>
      <c r="L70" s="23"/>
      <c r="M70" s="23"/>
      <c r="N70" s="23"/>
    </row>
    <row r="71" spans="1:14">
      <c r="A71" s="37" t="s">
        <v>465</v>
      </c>
      <c r="B71" s="173" t="s">
        <v>340</v>
      </c>
      <c r="C71" s="120"/>
      <c r="D71" s="94"/>
      <c r="E71" s="94"/>
      <c r="F71" s="177"/>
      <c r="G71" s="144"/>
      <c r="H71" s="23"/>
      <c r="I71" s="23"/>
      <c r="J71" s="23"/>
      <c r="K71" s="23"/>
      <c r="L71" s="23"/>
      <c r="M71" s="23"/>
      <c r="N71" s="23"/>
    </row>
    <row r="72" spans="1:14">
      <c r="A72" s="15" t="s">
        <v>484</v>
      </c>
      <c r="B72" s="174" t="s">
        <v>341</v>
      </c>
      <c r="C72" s="120"/>
      <c r="D72" s="94"/>
      <c r="E72" s="94"/>
      <c r="F72" s="177"/>
      <c r="G72" s="144"/>
      <c r="H72" s="23"/>
      <c r="I72" s="23"/>
      <c r="J72" s="23"/>
      <c r="K72" s="23"/>
      <c r="L72" s="23"/>
      <c r="M72" s="23"/>
      <c r="N72" s="23"/>
    </row>
    <row r="73" spans="1:14">
      <c r="A73" s="13" t="s">
        <v>466</v>
      </c>
      <c r="B73" s="173" t="s">
        <v>342</v>
      </c>
      <c r="C73" s="120"/>
      <c r="D73" s="94"/>
      <c r="E73" s="94"/>
      <c r="F73" s="177"/>
      <c r="G73" s="144"/>
      <c r="H73" s="23"/>
      <c r="I73" s="23"/>
      <c r="J73" s="23"/>
      <c r="K73" s="23"/>
      <c r="L73" s="23"/>
      <c r="M73" s="23"/>
      <c r="N73" s="23"/>
    </row>
    <row r="74" spans="1:14">
      <c r="A74" s="37" t="s">
        <v>343</v>
      </c>
      <c r="B74" s="173" t="s">
        <v>344</v>
      </c>
      <c r="C74" s="120"/>
      <c r="D74" s="94"/>
      <c r="E74" s="94"/>
      <c r="F74" s="177"/>
      <c r="G74" s="144"/>
      <c r="H74" s="23"/>
      <c r="I74" s="23"/>
      <c r="J74" s="23"/>
      <c r="K74" s="23"/>
      <c r="L74" s="23"/>
      <c r="M74" s="23"/>
      <c r="N74" s="23"/>
    </row>
    <row r="75" spans="1:14">
      <c r="A75" s="13" t="s">
        <v>467</v>
      </c>
      <c r="B75" s="173" t="s">
        <v>345</v>
      </c>
      <c r="C75" s="120"/>
      <c r="D75" s="94"/>
      <c r="E75" s="94"/>
      <c r="F75" s="177"/>
      <c r="G75" s="144"/>
      <c r="H75" s="23"/>
      <c r="I75" s="23"/>
      <c r="J75" s="23"/>
      <c r="K75" s="23"/>
      <c r="L75" s="23"/>
      <c r="M75" s="23"/>
      <c r="N75" s="23"/>
    </row>
    <row r="76" spans="1:14">
      <c r="A76" s="37" t="s">
        <v>346</v>
      </c>
      <c r="B76" s="173" t="s">
        <v>347</v>
      </c>
      <c r="C76" s="120"/>
      <c r="D76" s="94"/>
      <c r="E76" s="94"/>
      <c r="F76" s="177"/>
      <c r="G76" s="144"/>
      <c r="H76" s="23"/>
      <c r="I76" s="23"/>
      <c r="J76" s="23"/>
      <c r="K76" s="23"/>
      <c r="L76" s="23"/>
      <c r="M76" s="23"/>
      <c r="N76" s="23"/>
    </row>
    <row r="77" spans="1:14">
      <c r="A77" s="14" t="s">
        <v>485</v>
      </c>
      <c r="B77" s="174" t="s">
        <v>348</v>
      </c>
      <c r="C77" s="120"/>
      <c r="D77" s="94"/>
      <c r="E77" s="94"/>
      <c r="F77" s="177"/>
      <c r="G77" s="144"/>
      <c r="H77" s="23"/>
      <c r="I77" s="23"/>
      <c r="J77" s="23"/>
      <c r="K77" s="23"/>
      <c r="L77" s="23"/>
      <c r="M77" s="23"/>
      <c r="N77" s="23"/>
    </row>
    <row r="78" spans="1:14">
      <c r="A78" s="5" t="s">
        <v>545</v>
      </c>
      <c r="B78" s="173" t="s">
        <v>349</v>
      </c>
      <c r="C78" s="120"/>
      <c r="D78" s="94"/>
      <c r="E78" s="94"/>
      <c r="F78" s="177"/>
      <c r="G78" s="144"/>
      <c r="H78" s="23"/>
      <c r="I78" s="23"/>
      <c r="J78" s="23"/>
      <c r="K78" s="23"/>
      <c r="L78" s="23"/>
      <c r="M78" s="23"/>
      <c r="N78" s="23"/>
    </row>
    <row r="79" spans="1:14">
      <c r="A79" s="5" t="s">
        <v>546</v>
      </c>
      <c r="B79" s="173" t="s">
        <v>349</v>
      </c>
      <c r="C79" s="120"/>
      <c r="D79" s="94"/>
      <c r="E79" s="94"/>
      <c r="F79" s="177"/>
      <c r="G79" s="144"/>
      <c r="H79" s="23"/>
      <c r="I79" s="23"/>
      <c r="J79" s="23"/>
      <c r="K79" s="23"/>
      <c r="L79" s="23"/>
      <c r="M79" s="23"/>
      <c r="N79" s="23"/>
    </row>
    <row r="80" spans="1:14">
      <c r="A80" s="5" t="s">
        <v>543</v>
      </c>
      <c r="B80" s="173" t="s">
        <v>350</v>
      </c>
      <c r="C80" s="120"/>
      <c r="D80" s="94"/>
      <c r="E80" s="94"/>
      <c r="F80" s="177"/>
      <c r="G80" s="144"/>
      <c r="H80" s="23"/>
      <c r="I80" s="23"/>
      <c r="J80" s="23"/>
      <c r="K80" s="23"/>
      <c r="L80" s="23"/>
      <c r="M80" s="23"/>
      <c r="N80" s="23"/>
    </row>
    <row r="81" spans="1:14">
      <c r="A81" s="5" t="s">
        <v>544</v>
      </c>
      <c r="B81" s="173" t="s">
        <v>350</v>
      </c>
      <c r="C81" s="120"/>
      <c r="D81" s="94"/>
      <c r="E81" s="94"/>
      <c r="F81" s="177"/>
      <c r="G81" s="144"/>
      <c r="H81" s="23"/>
      <c r="I81" s="23"/>
      <c r="J81" s="23"/>
      <c r="K81" s="23"/>
      <c r="L81" s="23"/>
      <c r="M81" s="23"/>
      <c r="N81" s="23"/>
    </row>
    <row r="82" spans="1:14">
      <c r="A82" s="7" t="s">
        <v>486</v>
      </c>
      <c r="B82" s="174" t="s">
        <v>351</v>
      </c>
      <c r="C82" s="165"/>
      <c r="D82" s="94"/>
      <c r="E82" s="94"/>
      <c r="F82" s="179"/>
      <c r="G82" s="145"/>
      <c r="H82" s="23"/>
      <c r="I82" s="23"/>
      <c r="J82" s="146"/>
      <c r="K82" s="146"/>
      <c r="L82" s="23"/>
      <c r="M82" s="23"/>
      <c r="N82" s="146"/>
    </row>
    <row r="83" spans="1:14">
      <c r="A83" s="37" t="s">
        <v>352</v>
      </c>
      <c r="B83" s="173" t="s">
        <v>353</v>
      </c>
      <c r="C83" s="120"/>
      <c r="D83" s="94"/>
      <c r="E83" s="94"/>
      <c r="F83" s="177"/>
      <c r="G83" s="144"/>
      <c r="H83" s="23"/>
      <c r="I83" s="23"/>
      <c r="J83" s="23"/>
      <c r="K83" s="23"/>
      <c r="L83" s="23"/>
      <c r="M83" s="23"/>
      <c r="N83" s="23"/>
    </row>
    <row r="84" spans="1:14">
      <c r="A84" s="37" t="s">
        <v>354</v>
      </c>
      <c r="B84" s="173" t="s">
        <v>355</v>
      </c>
      <c r="C84" s="120"/>
      <c r="D84" s="94"/>
      <c r="E84" s="94"/>
      <c r="F84" s="177"/>
      <c r="G84" s="144"/>
      <c r="H84" s="23"/>
      <c r="I84" s="23"/>
      <c r="J84" s="23"/>
      <c r="K84" s="23"/>
      <c r="L84" s="23"/>
      <c r="M84" s="23"/>
      <c r="N84" s="23"/>
    </row>
    <row r="85" spans="1:14">
      <c r="A85" s="37" t="s">
        <v>356</v>
      </c>
      <c r="B85" s="173" t="s">
        <v>357</v>
      </c>
      <c r="C85" s="120"/>
      <c r="D85" s="94"/>
      <c r="E85" s="94"/>
      <c r="F85" s="177"/>
      <c r="G85" s="144"/>
      <c r="H85" s="23"/>
      <c r="I85" s="23"/>
      <c r="J85" s="23"/>
      <c r="K85" s="23"/>
      <c r="L85" s="23"/>
      <c r="M85" s="23"/>
      <c r="N85" s="23"/>
    </row>
    <row r="86" spans="1:14">
      <c r="A86" s="37" t="s">
        <v>358</v>
      </c>
      <c r="B86" s="173" t="s">
        <v>359</v>
      </c>
      <c r="C86" s="120"/>
      <c r="D86" s="94"/>
      <c r="E86" s="94"/>
      <c r="F86" s="177"/>
      <c r="G86" s="144"/>
      <c r="H86" s="23"/>
      <c r="I86" s="23"/>
      <c r="J86" s="23"/>
      <c r="K86" s="23"/>
      <c r="L86" s="23"/>
      <c r="M86" s="23"/>
      <c r="N86" s="23"/>
    </row>
    <row r="87" spans="1:14">
      <c r="A87" s="13" t="s">
        <v>468</v>
      </c>
      <c r="B87" s="173" t="s">
        <v>360</v>
      </c>
      <c r="C87" s="120"/>
      <c r="D87" s="94"/>
      <c r="E87" s="94"/>
      <c r="F87" s="177"/>
      <c r="G87" s="144"/>
      <c r="H87" s="23"/>
      <c r="I87" s="23"/>
      <c r="J87" s="23"/>
      <c r="K87" s="23"/>
      <c r="L87" s="23"/>
      <c r="M87" s="23"/>
      <c r="N87" s="23"/>
    </row>
    <row r="88" spans="1:14">
      <c r="A88" s="15" t="s">
        <v>487</v>
      </c>
      <c r="B88" s="174" t="s">
        <v>362</v>
      </c>
      <c r="C88" s="165"/>
      <c r="D88" s="94"/>
      <c r="E88" s="94"/>
      <c r="F88" s="179"/>
      <c r="G88" s="145"/>
      <c r="H88" s="23"/>
      <c r="I88" s="23"/>
      <c r="J88" s="146"/>
      <c r="K88" s="146"/>
      <c r="L88" s="23"/>
      <c r="M88" s="23"/>
      <c r="N88" s="146"/>
    </row>
    <row r="89" spans="1:14">
      <c r="A89" s="13" t="s">
        <v>363</v>
      </c>
      <c r="B89" s="173" t="s">
        <v>364</v>
      </c>
      <c r="C89" s="120"/>
      <c r="D89" s="94"/>
      <c r="E89" s="94"/>
      <c r="F89" s="177"/>
      <c r="G89" s="144"/>
      <c r="H89" s="23"/>
      <c r="I89" s="23"/>
      <c r="J89" s="23"/>
      <c r="K89" s="23"/>
      <c r="L89" s="23"/>
      <c r="M89" s="23"/>
      <c r="N89" s="23"/>
    </row>
    <row r="90" spans="1:14">
      <c r="A90" s="13" t="s">
        <v>365</v>
      </c>
      <c r="B90" s="173" t="s">
        <v>366</v>
      </c>
      <c r="C90" s="120"/>
      <c r="D90" s="94"/>
      <c r="E90" s="94"/>
      <c r="F90" s="177"/>
      <c r="G90" s="144"/>
      <c r="H90" s="23"/>
      <c r="I90" s="23"/>
      <c r="J90" s="23"/>
      <c r="K90" s="23"/>
      <c r="L90" s="23"/>
      <c r="M90" s="23"/>
      <c r="N90" s="23"/>
    </row>
    <row r="91" spans="1:14">
      <c r="A91" s="37" t="s">
        <v>367</v>
      </c>
      <c r="B91" s="173" t="s">
        <v>368</v>
      </c>
      <c r="C91" s="120"/>
      <c r="D91" s="94"/>
      <c r="E91" s="94"/>
      <c r="F91" s="177"/>
      <c r="G91" s="144"/>
      <c r="H91" s="23"/>
      <c r="I91" s="23"/>
      <c r="J91" s="23"/>
      <c r="K91" s="23"/>
      <c r="L91" s="23"/>
      <c r="M91" s="23"/>
      <c r="N91" s="23"/>
    </row>
    <row r="92" spans="1:14">
      <c r="A92" s="37" t="s">
        <v>469</v>
      </c>
      <c r="B92" s="173" t="s">
        <v>369</v>
      </c>
      <c r="C92" s="120"/>
      <c r="D92" s="94"/>
      <c r="E92" s="94"/>
      <c r="F92" s="177"/>
      <c r="G92" s="144"/>
      <c r="H92" s="23"/>
      <c r="I92" s="23"/>
      <c r="J92" s="23"/>
      <c r="K92" s="23"/>
      <c r="L92" s="23"/>
      <c r="M92" s="23"/>
      <c r="N92" s="23"/>
    </row>
    <row r="93" spans="1:14">
      <c r="A93" s="14" t="s">
        <v>488</v>
      </c>
      <c r="B93" s="174" t="s">
        <v>370</v>
      </c>
      <c r="C93" s="120"/>
      <c r="D93" s="94"/>
      <c r="E93" s="94"/>
      <c r="F93" s="177"/>
      <c r="G93" s="144"/>
      <c r="H93" s="23"/>
      <c r="I93" s="23"/>
      <c r="J93" s="23"/>
      <c r="K93" s="23"/>
      <c r="L93" s="23"/>
      <c r="M93" s="23"/>
      <c r="N93" s="23"/>
    </row>
    <row r="94" spans="1:14">
      <c r="A94" s="15" t="s">
        <v>371</v>
      </c>
      <c r="B94" s="174" t="s">
        <v>372</v>
      </c>
      <c r="C94" s="120"/>
      <c r="D94" s="94"/>
      <c r="E94" s="94"/>
      <c r="F94" s="177"/>
      <c r="G94" s="144"/>
      <c r="H94" s="23"/>
      <c r="I94" s="23"/>
      <c r="J94" s="23"/>
      <c r="K94" s="23"/>
      <c r="L94" s="23"/>
      <c r="M94" s="23"/>
      <c r="N94" s="23"/>
    </row>
    <row r="95" spans="1:14" ht="15.75">
      <c r="A95" s="40" t="s">
        <v>489</v>
      </c>
      <c r="B95" s="175" t="s">
        <v>373</v>
      </c>
      <c r="C95" s="165">
        <v>0</v>
      </c>
      <c r="D95" s="94"/>
      <c r="E95" s="94"/>
      <c r="F95" s="179">
        <v>0</v>
      </c>
      <c r="G95" s="145"/>
      <c r="H95" s="23"/>
      <c r="I95" s="23"/>
      <c r="J95" s="146"/>
      <c r="K95" s="146"/>
      <c r="L95" s="23"/>
      <c r="M95" s="23"/>
      <c r="N95" s="146"/>
    </row>
    <row r="96" spans="1:14" ht="15.75">
      <c r="A96" s="127" t="s">
        <v>471</v>
      </c>
      <c r="B96" s="176"/>
      <c r="C96" s="166">
        <f>C66+C95</f>
        <v>19905</v>
      </c>
      <c r="D96" s="94"/>
      <c r="E96" s="94"/>
      <c r="F96" s="180">
        <f>C96</f>
        <v>19905</v>
      </c>
      <c r="G96" s="145"/>
      <c r="H96" s="23"/>
      <c r="I96" s="23"/>
      <c r="J96" s="146"/>
      <c r="K96" s="146"/>
      <c r="L96" s="23"/>
      <c r="M96" s="23"/>
      <c r="N96" s="146"/>
    </row>
  </sheetData>
  <mergeCells count="5">
    <mergeCell ref="K4:N4"/>
    <mergeCell ref="G4:J4"/>
    <mergeCell ref="A1:B1"/>
    <mergeCell ref="A2:B2"/>
    <mergeCell ref="C4:F4"/>
  </mergeCells>
  <phoneticPr fontId="37" type="noConversion"/>
  <pageMargins left="0.70866141732283472" right="0.70866141732283472" top="0.74803149606299213" bottom="0.74803149606299213" header="0.31496062992125984" footer="0.31496062992125984"/>
  <pageSetup paperSize="8" scale="70" orientation="portrait" verticalDpi="300" r:id="rId1"/>
  <headerFooter>
    <oddHeader>&amp;R3. melléklet a 1/2016. (II.4)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84"/>
  <sheetViews>
    <sheetView view="pageLayout" workbookViewId="0">
      <selection activeCell="A21" sqref="A21"/>
    </sheetView>
  </sheetViews>
  <sheetFormatPr defaultRowHeight="15"/>
  <cols>
    <col min="1" max="1" width="64.7109375" customWidth="1"/>
    <col min="2" max="2" width="9.42578125" customWidth="1"/>
    <col min="3" max="3" width="22.42578125" customWidth="1"/>
  </cols>
  <sheetData>
    <row r="1" spans="1:3" ht="21.75" customHeight="1">
      <c r="A1" s="188" t="s">
        <v>678</v>
      </c>
      <c r="B1" s="194"/>
      <c r="C1" s="194"/>
    </row>
    <row r="2" spans="1:3" ht="26.25" customHeight="1">
      <c r="A2" s="195" t="s">
        <v>11</v>
      </c>
      <c r="B2" s="189"/>
      <c r="C2" s="189"/>
    </row>
    <row r="3" spans="1:3">
      <c r="A3" s="96" t="s">
        <v>667</v>
      </c>
    </row>
    <row r="4" spans="1:3" ht="25.5">
      <c r="A4" s="2" t="s">
        <v>71</v>
      </c>
      <c r="B4" s="3" t="s">
        <v>72</v>
      </c>
      <c r="C4" s="93" t="s">
        <v>674</v>
      </c>
    </row>
    <row r="5" spans="1:3">
      <c r="A5" s="15" t="s">
        <v>174</v>
      </c>
      <c r="B5" s="6" t="s">
        <v>175</v>
      </c>
      <c r="C5" s="94"/>
    </row>
    <row r="6" spans="1:3">
      <c r="A6" s="13"/>
      <c r="B6" s="6"/>
      <c r="C6" s="94"/>
    </row>
    <row r="7" spans="1:3">
      <c r="A7" s="13"/>
      <c r="B7" s="6"/>
      <c r="C7" s="94"/>
    </row>
    <row r="8" spans="1:3">
      <c r="A8" s="13"/>
      <c r="B8" s="6"/>
      <c r="C8" s="94"/>
    </row>
    <row r="9" spans="1:3">
      <c r="A9" s="13"/>
      <c r="B9" s="6"/>
      <c r="C9" s="94"/>
    </row>
    <row r="10" spans="1:3">
      <c r="A10" s="15" t="s">
        <v>386</v>
      </c>
      <c r="B10" s="6" t="s">
        <v>176</v>
      </c>
      <c r="C10" s="94"/>
    </row>
    <row r="11" spans="1:3">
      <c r="A11" s="13"/>
      <c r="B11" s="6"/>
      <c r="C11" s="94"/>
    </row>
    <row r="12" spans="1:3">
      <c r="A12" s="13"/>
      <c r="B12" s="6"/>
      <c r="C12" s="94"/>
    </row>
    <row r="13" spans="1:3">
      <c r="A13" s="13"/>
      <c r="B13" s="6"/>
      <c r="C13" s="94"/>
    </row>
    <row r="14" spans="1:3">
      <c r="A14" s="13"/>
      <c r="B14" s="6"/>
      <c r="C14" s="94"/>
    </row>
    <row r="15" spans="1:3">
      <c r="A15" s="7" t="s">
        <v>177</v>
      </c>
      <c r="B15" s="6" t="s">
        <v>178</v>
      </c>
      <c r="C15" s="43"/>
    </row>
    <row r="16" spans="1:3">
      <c r="A16" s="5"/>
      <c r="B16" s="6"/>
      <c r="C16" s="94"/>
    </row>
    <row r="17" spans="1:3">
      <c r="A17" s="5"/>
      <c r="B17" s="6"/>
      <c r="C17" s="94"/>
    </row>
    <row r="18" spans="1:3">
      <c r="A18" s="15" t="s">
        <v>179</v>
      </c>
      <c r="B18" s="6" t="s">
        <v>180</v>
      </c>
      <c r="C18" s="43">
        <f>C19+C20+C21</f>
        <v>749</v>
      </c>
    </row>
    <row r="19" spans="1:3">
      <c r="A19" s="13" t="s">
        <v>673</v>
      </c>
      <c r="B19" s="6"/>
      <c r="C19" s="94">
        <v>394</v>
      </c>
    </row>
    <row r="20" spans="1:3">
      <c r="A20" s="13" t="s">
        <v>680</v>
      </c>
      <c r="B20" s="6"/>
      <c r="C20" s="94">
        <v>197</v>
      </c>
    </row>
    <row r="21" spans="1:3">
      <c r="A21" s="5" t="s">
        <v>672</v>
      </c>
      <c r="B21" s="6"/>
      <c r="C21" s="94">
        <v>158</v>
      </c>
    </row>
    <row r="22" spans="1:3">
      <c r="A22" s="15" t="s">
        <v>181</v>
      </c>
      <c r="B22" s="6" t="s">
        <v>182</v>
      </c>
      <c r="C22" s="94"/>
    </row>
    <row r="23" spans="1:3">
      <c r="A23" s="13"/>
      <c r="B23" s="6"/>
      <c r="C23" s="94"/>
    </row>
    <row r="24" spans="1:3">
      <c r="A24" s="13"/>
      <c r="B24" s="6"/>
      <c r="C24" s="94"/>
    </row>
    <row r="25" spans="1:3">
      <c r="A25" s="7" t="s">
        <v>183</v>
      </c>
      <c r="B25" s="6" t="s">
        <v>184</v>
      </c>
      <c r="C25" s="94"/>
    </row>
    <row r="26" spans="1:3" ht="25.5">
      <c r="A26" s="7" t="s">
        <v>185</v>
      </c>
      <c r="B26" s="6" t="s">
        <v>186</v>
      </c>
      <c r="C26" s="183">
        <f>C18*0.27</f>
        <v>202.23000000000002</v>
      </c>
    </row>
    <row r="27" spans="1:3" ht="15.75">
      <c r="A27" s="18" t="s">
        <v>387</v>
      </c>
      <c r="B27" s="9" t="s">
        <v>187</v>
      </c>
      <c r="C27" s="183">
        <f>C15+C18+C26</f>
        <v>951.23</v>
      </c>
    </row>
    <row r="28" spans="1:3">
      <c r="A28" s="15" t="s">
        <v>188</v>
      </c>
      <c r="B28" s="6" t="s">
        <v>189</v>
      </c>
      <c r="C28" s="183">
        <v>394</v>
      </c>
    </row>
    <row r="29" spans="1:3">
      <c r="A29" s="13" t="s">
        <v>675</v>
      </c>
      <c r="B29" s="6"/>
      <c r="C29" s="149">
        <v>394</v>
      </c>
    </row>
    <row r="30" spans="1:3">
      <c r="A30" s="13"/>
      <c r="B30" s="6"/>
      <c r="C30" s="149"/>
    </row>
    <row r="31" spans="1:3">
      <c r="A31" s="13"/>
      <c r="B31" s="6"/>
      <c r="C31" s="149"/>
    </row>
    <row r="32" spans="1:3">
      <c r="A32" s="13"/>
      <c r="B32" s="6"/>
      <c r="C32" s="149"/>
    </row>
    <row r="33" spans="1:3">
      <c r="A33" s="15" t="s">
        <v>190</v>
      </c>
      <c r="B33" s="6" t="s">
        <v>191</v>
      </c>
      <c r="C33" s="149"/>
    </row>
    <row r="34" spans="1:3">
      <c r="A34" s="13"/>
      <c r="B34" s="6"/>
      <c r="C34" s="149"/>
    </row>
    <row r="35" spans="1:3">
      <c r="A35" s="13"/>
      <c r="B35" s="6"/>
      <c r="C35" s="149"/>
    </row>
    <row r="36" spans="1:3">
      <c r="A36" s="13"/>
      <c r="B36" s="6"/>
      <c r="C36" s="149"/>
    </row>
    <row r="37" spans="1:3">
      <c r="A37" s="13"/>
      <c r="B37" s="6"/>
      <c r="C37" s="149"/>
    </row>
    <row r="38" spans="1:3">
      <c r="A38" s="15" t="s">
        <v>192</v>
      </c>
      <c r="B38" s="6" t="s">
        <v>193</v>
      </c>
      <c r="C38" s="149"/>
    </row>
    <row r="39" spans="1:3">
      <c r="A39" s="15" t="s">
        <v>194</v>
      </c>
      <c r="B39" s="6" t="s">
        <v>195</v>
      </c>
      <c r="C39" s="183">
        <f>C28*0.27</f>
        <v>106.38000000000001</v>
      </c>
    </row>
    <row r="40" spans="1:3" ht="15.75">
      <c r="A40" s="18" t="s">
        <v>388</v>
      </c>
      <c r="B40" s="9" t="s">
        <v>196</v>
      </c>
      <c r="C40" s="183">
        <f>C39+C28</f>
        <v>500.38</v>
      </c>
    </row>
    <row r="43" spans="1:3">
      <c r="A43" s="150"/>
      <c r="B43" s="150"/>
      <c r="C43" s="150"/>
    </row>
    <row r="44" spans="1:3">
      <c r="A44" s="90"/>
      <c r="B44" s="90"/>
      <c r="C44" s="90"/>
    </row>
    <row r="45" spans="1:3">
      <c r="A45" s="90"/>
      <c r="B45" s="90"/>
      <c r="C45" s="90"/>
    </row>
    <row r="46" spans="1:3">
      <c r="A46" s="90"/>
      <c r="B46" s="90"/>
      <c r="C46" s="90"/>
    </row>
    <row r="47" spans="1:3">
      <c r="A47" s="90"/>
      <c r="B47" s="90"/>
      <c r="C47" s="90"/>
    </row>
    <row r="48" spans="1:3">
      <c r="A48" s="135"/>
      <c r="B48" s="151"/>
      <c r="C48" s="90"/>
    </row>
    <row r="49" spans="1:3">
      <c r="A49" s="135"/>
      <c r="B49" s="151"/>
      <c r="C49" s="90"/>
    </row>
    <row r="50" spans="1:3">
      <c r="A50" s="135"/>
      <c r="B50" s="151"/>
      <c r="C50" s="90"/>
    </row>
    <row r="51" spans="1:3">
      <c r="A51" s="135"/>
      <c r="B51" s="151"/>
      <c r="C51" s="90"/>
    </row>
    <row r="52" spans="1:3">
      <c r="A52" s="135"/>
      <c r="B52" s="151"/>
      <c r="C52" s="90"/>
    </row>
    <row r="53" spans="1:3">
      <c r="A53" s="135"/>
      <c r="B53" s="151"/>
      <c r="C53" s="90"/>
    </row>
    <row r="54" spans="1:3">
      <c r="A54" s="135"/>
      <c r="B54" s="151"/>
      <c r="C54" s="90"/>
    </row>
    <row r="55" spans="1:3">
      <c r="A55" s="135"/>
      <c r="B55" s="151"/>
      <c r="C55" s="90"/>
    </row>
    <row r="56" spans="1:3">
      <c r="A56" s="135"/>
      <c r="B56" s="151"/>
      <c r="C56" s="90"/>
    </row>
    <row r="57" spans="1:3">
      <c r="A57" s="135"/>
      <c r="B57" s="151"/>
      <c r="C57" s="90"/>
    </row>
    <row r="58" spans="1:3">
      <c r="A58" s="152"/>
      <c r="B58" s="151"/>
      <c r="C58" s="90"/>
    </row>
    <row r="59" spans="1:3">
      <c r="A59" s="152"/>
      <c r="B59" s="151"/>
      <c r="C59" s="90"/>
    </row>
    <row r="60" spans="1:3">
      <c r="A60" s="152"/>
      <c r="B60" s="151"/>
      <c r="C60" s="90"/>
    </row>
    <row r="61" spans="1:3">
      <c r="A61" s="135"/>
      <c r="B61" s="151"/>
      <c r="C61" s="90"/>
    </row>
    <row r="62" spans="1:3" ht="15.75">
      <c r="A62" s="153"/>
      <c r="B62" s="154"/>
      <c r="C62" s="90"/>
    </row>
    <row r="63" spans="1:3" ht="15.75">
      <c r="A63" s="155"/>
      <c r="B63" s="156"/>
      <c r="C63" s="90"/>
    </row>
    <row r="64" spans="1:3" ht="15.75">
      <c r="A64" s="155"/>
      <c r="B64" s="156"/>
      <c r="C64" s="90"/>
    </row>
    <row r="65" spans="1:3" ht="15.75">
      <c r="A65" s="155"/>
      <c r="B65" s="156"/>
      <c r="C65" s="90"/>
    </row>
    <row r="66" spans="1:3" ht="15.75">
      <c r="A66" s="155"/>
      <c r="B66" s="156"/>
      <c r="C66" s="90"/>
    </row>
    <row r="67" spans="1:3">
      <c r="A67" s="135"/>
      <c r="B67" s="151"/>
      <c r="C67" s="90"/>
    </row>
    <row r="68" spans="1:3">
      <c r="A68" s="135"/>
      <c r="B68" s="151"/>
      <c r="C68" s="90"/>
    </row>
    <row r="69" spans="1:3">
      <c r="A69" s="135"/>
      <c r="B69" s="151"/>
      <c r="C69" s="90"/>
    </row>
    <row r="70" spans="1:3">
      <c r="A70" s="135"/>
      <c r="B70" s="151"/>
      <c r="C70" s="90"/>
    </row>
    <row r="71" spans="1:3">
      <c r="A71" s="135"/>
      <c r="B71" s="151"/>
      <c r="C71" s="90"/>
    </row>
    <row r="72" spans="1:3">
      <c r="A72" s="135"/>
      <c r="B72" s="151"/>
      <c r="C72" s="90"/>
    </row>
    <row r="73" spans="1:3">
      <c r="A73" s="135"/>
      <c r="B73" s="151"/>
      <c r="C73" s="90"/>
    </row>
    <row r="74" spans="1:3">
      <c r="A74" s="135"/>
      <c r="B74" s="151"/>
      <c r="C74" s="90"/>
    </row>
    <row r="75" spans="1:3">
      <c r="A75" s="135"/>
      <c r="B75" s="151"/>
      <c r="C75" s="90"/>
    </row>
    <row r="76" spans="1:3">
      <c r="A76" s="135"/>
      <c r="B76" s="151"/>
      <c r="C76" s="90"/>
    </row>
    <row r="77" spans="1:3">
      <c r="A77" s="135"/>
      <c r="B77" s="151"/>
      <c r="C77" s="90"/>
    </row>
    <row r="78" spans="1:3" ht="15.75">
      <c r="A78" s="153"/>
      <c r="B78" s="154"/>
      <c r="C78" s="90"/>
    </row>
    <row r="79" spans="1:3">
      <c r="A79" s="4"/>
      <c r="B79" s="4"/>
      <c r="C79" s="4"/>
    </row>
    <row r="80" spans="1:3">
      <c r="A80" s="4"/>
      <c r="B80" s="4"/>
      <c r="C80" s="4"/>
    </row>
    <row r="81" spans="1:3">
      <c r="A81" s="4"/>
      <c r="B81" s="4"/>
      <c r="C81" s="4"/>
    </row>
    <row r="82" spans="1:3">
      <c r="A82" s="4"/>
      <c r="B82" s="4"/>
      <c r="C82" s="4"/>
    </row>
    <row r="83" spans="1:3">
      <c r="A83" s="4"/>
      <c r="B83" s="4"/>
      <c r="C83" s="4"/>
    </row>
    <row r="84" spans="1:3">
      <c r="A84" s="4"/>
      <c r="B84" s="4"/>
      <c r="C84" s="4"/>
    </row>
  </sheetData>
  <mergeCells count="2">
    <mergeCell ref="A1:C1"/>
    <mergeCell ref="A2:C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verticalDpi="300" r:id="rId1"/>
  <headerFooter>
    <oddHeader>&amp;R4. melléklet a 1/2016. (II.4)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4"/>
  <sheetViews>
    <sheetView view="pageLayout" workbookViewId="0">
      <selection activeCell="B27" sqref="B27"/>
    </sheetView>
  </sheetViews>
  <sheetFormatPr defaultRowHeight="15"/>
  <cols>
    <col min="1" max="1" width="86.28515625" customWidth="1"/>
    <col min="2" max="2" width="28.28515625" customWidth="1"/>
  </cols>
  <sheetData>
    <row r="1" spans="1:2" ht="25.5" customHeight="1">
      <c r="A1" s="188" t="s">
        <v>678</v>
      </c>
      <c r="B1" s="194"/>
    </row>
    <row r="2" spans="1:2" ht="23.25" customHeight="1">
      <c r="A2" s="195" t="s">
        <v>538</v>
      </c>
      <c r="B2" s="199"/>
    </row>
    <row r="3" spans="1:2">
      <c r="A3" s="1"/>
    </row>
    <row r="4" spans="1:2">
      <c r="A4" s="96" t="s">
        <v>667</v>
      </c>
    </row>
    <row r="5" spans="1:2" ht="64.5" customHeight="1">
      <c r="A5" s="58" t="s">
        <v>537</v>
      </c>
      <c r="B5" s="59" t="s">
        <v>668</v>
      </c>
    </row>
    <row r="6" spans="1:2" ht="15" customHeight="1">
      <c r="A6" s="59" t="s">
        <v>511</v>
      </c>
      <c r="B6" s="185"/>
    </row>
    <row r="7" spans="1:2" ht="15" customHeight="1">
      <c r="A7" s="59" t="s">
        <v>512</v>
      </c>
      <c r="B7" s="185"/>
    </row>
    <row r="8" spans="1:2" ht="15" customHeight="1">
      <c r="A8" s="59" t="s">
        <v>513</v>
      </c>
      <c r="B8" s="185"/>
    </row>
    <row r="9" spans="1:2" ht="15" customHeight="1">
      <c r="A9" s="59" t="s">
        <v>514</v>
      </c>
      <c r="B9" s="185"/>
    </row>
    <row r="10" spans="1:2" ht="15" customHeight="1">
      <c r="A10" s="58" t="s">
        <v>532</v>
      </c>
      <c r="B10" s="185"/>
    </row>
    <row r="11" spans="1:2" ht="15" customHeight="1">
      <c r="A11" s="59" t="s">
        <v>515</v>
      </c>
      <c r="B11" s="185"/>
    </row>
    <row r="12" spans="1:2" ht="33" customHeight="1">
      <c r="A12" s="59" t="s">
        <v>516</v>
      </c>
      <c r="B12" s="185"/>
    </row>
    <row r="13" spans="1:2" ht="15" customHeight="1">
      <c r="A13" s="59" t="s">
        <v>517</v>
      </c>
      <c r="B13" s="185"/>
    </row>
    <row r="14" spans="1:2" ht="15" customHeight="1">
      <c r="A14" s="59" t="s">
        <v>518</v>
      </c>
      <c r="B14" s="185">
        <v>1</v>
      </c>
    </row>
    <row r="15" spans="1:2" ht="15" customHeight="1">
      <c r="A15" s="59" t="s">
        <v>519</v>
      </c>
      <c r="B15" s="185"/>
    </row>
    <row r="16" spans="1:2" ht="15" customHeight="1">
      <c r="A16" s="59" t="s">
        <v>520</v>
      </c>
      <c r="B16" s="185"/>
    </row>
    <row r="17" spans="1:2" ht="15" customHeight="1">
      <c r="A17" s="59" t="s">
        <v>521</v>
      </c>
      <c r="B17" s="185"/>
    </row>
    <row r="18" spans="1:2" ht="15" customHeight="1">
      <c r="A18" s="58" t="s">
        <v>533</v>
      </c>
      <c r="B18" s="185">
        <f>SUM(B13:B17)</f>
        <v>1</v>
      </c>
    </row>
    <row r="19" spans="1:2" ht="15" customHeight="1">
      <c r="A19" s="59" t="s">
        <v>522</v>
      </c>
      <c r="B19" s="185">
        <v>1</v>
      </c>
    </row>
    <row r="20" spans="1:2" ht="15" customHeight="1">
      <c r="A20" s="59" t="s">
        <v>523</v>
      </c>
      <c r="B20" s="185"/>
    </row>
    <row r="21" spans="1:2" ht="15" customHeight="1">
      <c r="A21" s="59" t="s">
        <v>524</v>
      </c>
      <c r="B21" s="185"/>
    </row>
    <row r="22" spans="1:2" ht="15" customHeight="1">
      <c r="A22" s="58" t="s">
        <v>534</v>
      </c>
      <c r="B22" s="185">
        <v>1</v>
      </c>
    </row>
    <row r="23" spans="1:2" ht="15" customHeight="1">
      <c r="A23" s="59" t="s">
        <v>525</v>
      </c>
      <c r="B23" s="185">
        <v>1</v>
      </c>
    </row>
    <row r="24" spans="1:2" ht="15" customHeight="1">
      <c r="A24" s="59" t="s">
        <v>526</v>
      </c>
      <c r="B24" s="185">
        <v>2</v>
      </c>
    </row>
    <row r="25" spans="1:2" ht="15" customHeight="1">
      <c r="A25" s="59" t="s">
        <v>527</v>
      </c>
      <c r="B25" s="185">
        <v>1</v>
      </c>
    </row>
    <row r="26" spans="1:2" ht="15" customHeight="1">
      <c r="A26" s="58" t="s">
        <v>535</v>
      </c>
      <c r="B26" s="185">
        <f>B23+B25+B24</f>
        <v>4</v>
      </c>
    </row>
    <row r="27" spans="1:2" ht="37.5" customHeight="1">
      <c r="A27" s="58" t="s">
        <v>536</v>
      </c>
      <c r="B27" s="184">
        <f>B18+B22+B26</f>
        <v>6</v>
      </c>
    </row>
    <row r="28" spans="1:2" ht="30" customHeight="1">
      <c r="A28" s="59" t="s">
        <v>528</v>
      </c>
      <c r="B28" s="185"/>
    </row>
    <row r="29" spans="1:2" ht="32.25" customHeight="1">
      <c r="A29" s="59" t="s">
        <v>529</v>
      </c>
      <c r="B29" s="185"/>
    </row>
    <row r="30" spans="1:2" ht="33.75" customHeight="1">
      <c r="A30" s="59" t="s">
        <v>530</v>
      </c>
      <c r="B30" s="185"/>
    </row>
    <row r="31" spans="1:2" ht="18.75" customHeight="1">
      <c r="A31" s="59" t="s">
        <v>531</v>
      </c>
      <c r="B31" s="185"/>
    </row>
    <row r="32" spans="1:2" ht="33" customHeight="1">
      <c r="A32" s="58" t="s">
        <v>33</v>
      </c>
      <c r="B32" s="185"/>
    </row>
    <row r="33" spans="1:2">
      <c r="A33" s="196"/>
      <c r="B33" s="197"/>
    </row>
    <row r="34" spans="1:2">
      <c r="A34" s="198"/>
      <c r="B34" s="197"/>
    </row>
  </sheetData>
  <mergeCells count="4">
    <mergeCell ref="A33:B33"/>
    <mergeCell ref="A34:B34"/>
    <mergeCell ref="A1:B1"/>
    <mergeCell ref="A2:B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76" orientation="portrait" verticalDpi="300" r:id="rId1"/>
  <headerFooter>
    <oddHeader>&amp;R5. melléklet a 1/2016. (II.4)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view="pageLayout"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 ht="27" customHeight="1">
      <c r="A1" s="188" t="s">
        <v>678</v>
      </c>
      <c r="B1" s="194"/>
    </row>
    <row r="2" spans="1:7" ht="71.25" customHeight="1">
      <c r="A2" s="195" t="s">
        <v>16</v>
      </c>
      <c r="B2" s="195"/>
      <c r="C2" s="69"/>
      <c r="D2" s="69"/>
      <c r="E2" s="69"/>
      <c r="F2" s="69"/>
      <c r="G2" s="69"/>
    </row>
    <row r="3" spans="1:7" ht="24" customHeight="1">
      <c r="A3" s="66"/>
      <c r="B3" s="66"/>
      <c r="C3" s="69"/>
      <c r="D3" s="69"/>
      <c r="E3" s="69"/>
      <c r="F3" s="69"/>
      <c r="G3" s="69"/>
    </row>
    <row r="4" spans="1:7" ht="22.5" customHeight="1">
      <c r="A4" s="96" t="s">
        <v>667</v>
      </c>
    </row>
    <row r="5" spans="1:7" ht="18">
      <c r="A5" s="44" t="s">
        <v>1</v>
      </c>
      <c r="B5" s="43" t="s">
        <v>7</v>
      </c>
    </row>
    <row r="6" spans="1:7">
      <c r="A6" s="42" t="s">
        <v>53</v>
      </c>
      <c r="B6" s="94"/>
    </row>
    <row r="7" spans="1:7">
      <c r="A7" s="70" t="s">
        <v>54</v>
      </c>
      <c r="B7" s="42"/>
    </row>
    <row r="8" spans="1:7">
      <c r="A8" s="42" t="s">
        <v>55</v>
      </c>
      <c r="B8" s="42"/>
    </row>
    <row r="9" spans="1:7">
      <c r="A9" s="42" t="s">
        <v>56</v>
      </c>
      <c r="B9" s="42"/>
    </row>
    <row r="10" spans="1:7">
      <c r="A10" s="42" t="s">
        <v>57</v>
      </c>
      <c r="B10" s="42"/>
    </row>
    <row r="11" spans="1:7">
      <c r="A11" s="42" t="s">
        <v>58</v>
      </c>
      <c r="B11" s="42"/>
    </row>
    <row r="12" spans="1:7">
      <c r="A12" s="42" t="s">
        <v>59</v>
      </c>
      <c r="B12" s="42"/>
    </row>
    <row r="13" spans="1:7">
      <c r="A13" s="42" t="s">
        <v>60</v>
      </c>
      <c r="B13" s="42"/>
    </row>
    <row r="14" spans="1:7">
      <c r="A14" s="68" t="s">
        <v>10</v>
      </c>
      <c r="B14" s="73">
        <v>0</v>
      </c>
    </row>
    <row r="15" spans="1:7" ht="30">
      <c r="A15" s="71" t="s">
        <v>2</v>
      </c>
      <c r="B15" s="42"/>
    </row>
    <row r="16" spans="1:7" ht="30">
      <c r="A16" s="71" t="s">
        <v>3</v>
      </c>
      <c r="B16" s="42"/>
    </row>
    <row r="17" spans="1:2">
      <c r="A17" s="72" t="s">
        <v>4</v>
      </c>
      <c r="B17" s="42"/>
    </row>
    <row r="18" spans="1:2">
      <c r="A18" s="72" t="s">
        <v>5</v>
      </c>
      <c r="B18" s="42"/>
    </row>
    <row r="19" spans="1:2">
      <c r="A19" s="42" t="s">
        <v>8</v>
      </c>
      <c r="B19" s="42"/>
    </row>
    <row r="20" spans="1:2">
      <c r="A20" s="51" t="s">
        <v>6</v>
      </c>
      <c r="B20" s="42"/>
    </row>
    <row r="21" spans="1:2" ht="31.5">
      <c r="A21" s="74" t="s">
        <v>9</v>
      </c>
      <c r="B21" s="21"/>
    </row>
    <row r="22" spans="1:2" ht="15.75">
      <c r="A22" s="45" t="s">
        <v>508</v>
      </c>
      <c r="B22" s="46">
        <v>0</v>
      </c>
    </row>
    <row r="25" spans="1:2" ht="18">
      <c r="A25" s="44" t="s">
        <v>1</v>
      </c>
      <c r="B25" s="43" t="s">
        <v>7</v>
      </c>
    </row>
    <row r="26" spans="1:2">
      <c r="A26" s="42" t="s">
        <v>53</v>
      </c>
      <c r="B26" s="42"/>
    </row>
    <row r="27" spans="1:2">
      <c r="A27" s="70" t="s">
        <v>54</v>
      </c>
      <c r="B27" s="42"/>
    </row>
    <row r="28" spans="1:2">
      <c r="A28" s="42" t="s">
        <v>55</v>
      </c>
      <c r="B28" s="42"/>
    </row>
    <row r="29" spans="1:2">
      <c r="A29" s="42" t="s">
        <v>56</v>
      </c>
      <c r="B29" s="42"/>
    </row>
    <row r="30" spans="1:2">
      <c r="A30" s="42" t="s">
        <v>57</v>
      </c>
      <c r="B30" s="42"/>
    </row>
    <row r="31" spans="1:2">
      <c r="A31" s="42" t="s">
        <v>58</v>
      </c>
      <c r="B31" s="42"/>
    </row>
    <row r="32" spans="1:2">
      <c r="A32" s="42" t="s">
        <v>59</v>
      </c>
      <c r="B32" s="42"/>
    </row>
    <row r="33" spans="1:2">
      <c r="A33" s="42" t="s">
        <v>60</v>
      </c>
      <c r="B33" s="42"/>
    </row>
    <row r="34" spans="1:2">
      <c r="A34" s="68" t="s">
        <v>10</v>
      </c>
      <c r="B34" s="73">
        <v>0</v>
      </c>
    </row>
    <row r="35" spans="1:2" ht="30">
      <c r="A35" s="71" t="s">
        <v>2</v>
      </c>
      <c r="B35" s="42"/>
    </row>
    <row r="36" spans="1:2" ht="30">
      <c r="A36" s="71" t="s">
        <v>3</v>
      </c>
      <c r="B36" s="42"/>
    </row>
    <row r="37" spans="1:2">
      <c r="A37" s="72" t="s">
        <v>4</v>
      </c>
      <c r="B37" s="42"/>
    </row>
    <row r="38" spans="1:2">
      <c r="A38" s="72" t="s">
        <v>5</v>
      </c>
      <c r="B38" s="42"/>
    </row>
    <row r="39" spans="1:2">
      <c r="A39" s="42" t="s">
        <v>8</v>
      </c>
      <c r="B39" s="42"/>
    </row>
    <row r="40" spans="1:2">
      <c r="A40" s="51" t="s">
        <v>6</v>
      </c>
      <c r="B40" s="42"/>
    </row>
    <row r="41" spans="1:2" ht="31.5">
      <c r="A41" s="74" t="s">
        <v>9</v>
      </c>
      <c r="B41" s="21"/>
    </row>
    <row r="42" spans="1:2" ht="15.75">
      <c r="A42" s="45" t="s">
        <v>508</v>
      </c>
      <c r="B42" s="46">
        <v>0</v>
      </c>
    </row>
  </sheetData>
  <mergeCells count="2">
    <mergeCell ref="A2:B2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verticalDpi="300" r:id="rId1"/>
  <headerFooter>
    <oddHeader>&amp;R6. melléklet a 1/2016. (II.4)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7"/>
  <sheetViews>
    <sheetView view="pageLayout" workbookViewId="0">
      <selection sqref="A1:J1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>
      <c r="A1" s="188" t="s">
        <v>678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ht="46.5" customHeight="1">
      <c r="A2" s="195" t="s">
        <v>34</v>
      </c>
      <c r="B2" s="189"/>
      <c r="C2" s="189"/>
      <c r="D2" s="189"/>
      <c r="E2" s="189"/>
      <c r="F2" s="189"/>
      <c r="G2" s="189"/>
      <c r="H2" s="189"/>
      <c r="I2" s="189"/>
      <c r="J2" s="189"/>
    </row>
    <row r="3" spans="1:10" ht="16.5" customHeight="1">
      <c r="A3" s="66"/>
      <c r="B3" s="67"/>
      <c r="C3" s="67"/>
      <c r="D3" s="67"/>
      <c r="E3" s="67"/>
      <c r="F3" s="67"/>
      <c r="G3" s="67"/>
      <c r="H3" s="67"/>
      <c r="I3" s="67"/>
      <c r="J3" s="67"/>
    </row>
    <row r="4" spans="1:10">
      <c r="A4" s="96" t="s">
        <v>667</v>
      </c>
    </row>
    <row r="5" spans="1:10" ht="61.5" customHeight="1">
      <c r="A5" s="2" t="s">
        <v>71</v>
      </c>
      <c r="B5" s="3" t="s">
        <v>72</v>
      </c>
      <c r="C5" s="61" t="s">
        <v>552</v>
      </c>
      <c r="D5" s="61" t="s">
        <v>555</v>
      </c>
      <c r="E5" s="61" t="s">
        <v>556</v>
      </c>
      <c r="F5" s="61" t="s">
        <v>557</v>
      </c>
      <c r="G5" s="61" t="s">
        <v>561</v>
      </c>
      <c r="H5" s="61" t="s">
        <v>553</v>
      </c>
      <c r="I5" s="61" t="s">
        <v>554</v>
      </c>
      <c r="J5" s="61" t="s">
        <v>558</v>
      </c>
    </row>
    <row r="6" spans="1:10" ht="25.5">
      <c r="A6" s="42"/>
      <c r="B6" s="42"/>
      <c r="C6" s="42"/>
      <c r="D6" s="42"/>
      <c r="E6" s="42"/>
      <c r="F6" s="63" t="s">
        <v>562</v>
      </c>
      <c r="G6" s="62"/>
      <c r="H6" s="42"/>
      <c r="I6" s="42"/>
      <c r="J6" s="42"/>
    </row>
    <row r="7" spans="1:10">
      <c r="A7" s="13" t="s">
        <v>174</v>
      </c>
      <c r="B7" s="6" t="s">
        <v>175</v>
      </c>
      <c r="C7" s="42"/>
      <c r="D7" s="42"/>
      <c r="E7" s="42"/>
      <c r="F7" s="42"/>
      <c r="G7" s="42"/>
      <c r="H7" s="42"/>
      <c r="I7" s="42"/>
      <c r="J7" s="42"/>
    </row>
    <row r="8" spans="1:10">
      <c r="A8" s="13"/>
      <c r="B8" s="6"/>
      <c r="C8" s="42"/>
      <c r="D8" s="42"/>
      <c r="E8" s="42"/>
      <c r="F8" s="42"/>
      <c r="G8" s="42"/>
      <c r="H8" s="42"/>
      <c r="I8" s="42"/>
      <c r="J8" s="42"/>
    </row>
    <row r="9" spans="1:10">
      <c r="A9" s="13"/>
      <c r="B9" s="6"/>
      <c r="C9" s="42"/>
      <c r="D9" s="42"/>
      <c r="E9" s="42"/>
      <c r="F9" s="42"/>
      <c r="G9" s="42"/>
      <c r="H9" s="42"/>
      <c r="I9" s="42"/>
      <c r="J9" s="42"/>
    </row>
    <row r="10" spans="1:10">
      <c r="A10" s="13"/>
      <c r="B10" s="6"/>
      <c r="C10" s="42"/>
      <c r="D10" s="42"/>
      <c r="E10" s="42"/>
      <c r="F10" s="42"/>
      <c r="G10" s="42"/>
      <c r="H10" s="42"/>
      <c r="I10" s="42"/>
      <c r="J10" s="42"/>
    </row>
    <row r="11" spans="1:10">
      <c r="A11" s="13"/>
      <c r="B11" s="6"/>
      <c r="C11" s="42"/>
      <c r="D11" s="42"/>
      <c r="E11" s="42"/>
      <c r="F11" s="42"/>
      <c r="G11" s="42"/>
      <c r="H11" s="42"/>
      <c r="I11" s="42"/>
      <c r="J11" s="42"/>
    </row>
    <row r="12" spans="1:10">
      <c r="A12" s="13" t="s">
        <v>386</v>
      </c>
      <c r="B12" s="6" t="s">
        <v>176</v>
      </c>
      <c r="C12" s="42"/>
      <c r="D12" s="42"/>
      <c r="E12" s="42"/>
      <c r="F12" s="42"/>
      <c r="G12" s="42"/>
      <c r="H12" s="42"/>
      <c r="I12" s="42"/>
      <c r="J12" s="42"/>
    </row>
    <row r="13" spans="1:10">
      <c r="A13" s="13"/>
      <c r="B13" s="6"/>
      <c r="C13" s="42"/>
      <c r="D13" s="42"/>
      <c r="E13" s="42"/>
      <c r="F13" s="42"/>
      <c r="G13" s="42"/>
      <c r="H13" s="42"/>
      <c r="I13" s="42"/>
      <c r="J13" s="42"/>
    </row>
    <row r="14" spans="1:10">
      <c r="A14" s="13"/>
      <c r="B14" s="6"/>
      <c r="C14" s="42"/>
      <c r="D14" s="42"/>
      <c r="E14" s="42"/>
      <c r="F14" s="42"/>
      <c r="G14" s="42"/>
      <c r="H14" s="42"/>
      <c r="I14" s="42"/>
      <c r="J14" s="42"/>
    </row>
    <row r="15" spans="1:10">
      <c r="A15" s="13"/>
      <c r="B15" s="6"/>
      <c r="C15" s="42"/>
      <c r="D15" s="42"/>
      <c r="E15" s="42"/>
      <c r="F15" s="42"/>
      <c r="G15" s="42"/>
      <c r="H15" s="42"/>
      <c r="I15" s="42"/>
      <c r="J15" s="42"/>
    </row>
    <row r="16" spans="1:10">
      <c r="A16" s="13"/>
      <c r="B16" s="6"/>
      <c r="C16" s="42"/>
      <c r="D16" s="42"/>
      <c r="E16" s="42"/>
      <c r="F16" s="42"/>
      <c r="G16" s="42"/>
      <c r="H16" s="42"/>
      <c r="I16" s="42"/>
      <c r="J16" s="42"/>
    </row>
    <row r="17" spans="1:10">
      <c r="A17" s="5" t="s">
        <v>177</v>
      </c>
      <c r="B17" s="6" t="s">
        <v>178</v>
      </c>
      <c r="C17" s="42"/>
      <c r="D17" s="42"/>
      <c r="E17" s="42"/>
      <c r="F17" s="42"/>
      <c r="G17" s="42"/>
      <c r="H17" s="42"/>
      <c r="I17" s="42"/>
      <c r="J17" s="42"/>
    </row>
    <row r="18" spans="1:10">
      <c r="A18" s="5"/>
      <c r="B18" s="6"/>
      <c r="C18" s="42"/>
      <c r="D18" s="42"/>
      <c r="E18" s="42"/>
      <c r="F18" s="42"/>
      <c r="G18" s="42"/>
      <c r="H18" s="42"/>
      <c r="I18" s="42"/>
      <c r="J18" s="42"/>
    </row>
    <row r="19" spans="1:10">
      <c r="A19" s="5"/>
      <c r="B19" s="6"/>
      <c r="C19" s="42"/>
      <c r="D19" s="42"/>
      <c r="E19" s="42"/>
      <c r="F19" s="42"/>
      <c r="G19" s="42"/>
      <c r="H19" s="42"/>
      <c r="I19" s="42"/>
      <c r="J19" s="42"/>
    </row>
    <row r="20" spans="1:10">
      <c r="A20" s="13" t="s">
        <v>179</v>
      </c>
      <c r="B20" s="6" t="s">
        <v>180</v>
      </c>
      <c r="C20" s="42"/>
      <c r="D20" s="42"/>
      <c r="E20" s="42"/>
      <c r="F20" s="42"/>
      <c r="G20" s="42"/>
      <c r="H20" s="42"/>
      <c r="I20" s="42"/>
      <c r="J20" s="42"/>
    </row>
    <row r="21" spans="1:10">
      <c r="A21" s="13"/>
      <c r="B21" s="6"/>
      <c r="C21" s="42"/>
      <c r="D21" s="42"/>
      <c r="E21" s="42"/>
      <c r="F21" s="42"/>
      <c r="G21" s="42"/>
      <c r="H21" s="42"/>
      <c r="I21" s="42"/>
      <c r="J21" s="42"/>
    </row>
    <row r="22" spans="1:10">
      <c r="A22" s="13"/>
      <c r="B22" s="6"/>
      <c r="C22" s="42"/>
      <c r="D22" s="42"/>
      <c r="E22" s="42"/>
      <c r="F22" s="42"/>
      <c r="G22" s="42"/>
      <c r="H22" s="42"/>
      <c r="I22" s="42"/>
      <c r="J22" s="42"/>
    </row>
    <row r="23" spans="1:10">
      <c r="A23" s="13" t="s">
        <v>181</v>
      </c>
      <c r="B23" s="6" t="s">
        <v>182</v>
      </c>
      <c r="C23" s="42"/>
      <c r="D23" s="42"/>
      <c r="E23" s="42"/>
      <c r="F23" s="42"/>
      <c r="G23" s="42"/>
      <c r="H23" s="42"/>
      <c r="I23" s="42"/>
      <c r="J23" s="42"/>
    </row>
    <row r="24" spans="1:10">
      <c r="A24" s="13"/>
      <c r="B24" s="6"/>
      <c r="C24" s="42"/>
      <c r="D24" s="42"/>
      <c r="E24" s="42"/>
      <c r="F24" s="42"/>
      <c r="G24" s="42"/>
      <c r="H24" s="42"/>
      <c r="I24" s="42"/>
      <c r="J24" s="42"/>
    </row>
    <row r="25" spans="1:10">
      <c r="A25" s="13"/>
      <c r="B25" s="6"/>
      <c r="C25" s="42"/>
      <c r="D25" s="42"/>
      <c r="E25" s="42"/>
      <c r="F25" s="42"/>
      <c r="G25" s="42"/>
      <c r="H25" s="42"/>
      <c r="I25" s="42"/>
      <c r="J25" s="42"/>
    </row>
    <row r="26" spans="1:10">
      <c r="A26" s="5" t="s">
        <v>183</v>
      </c>
      <c r="B26" s="6" t="s">
        <v>184</v>
      </c>
      <c r="C26" s="42"/>
      <c r="D26" s="42"/>
      <c r="E26" s="42"/>
      <c r="F26" s="42"/>
      <c r="G26" s="42"/>
      <c r="H26" s="42"/>
      <c r="I26" s="42"/>
      <c r="J26" s="42"/>
    </row>
    <row r="27" spans="1:10">
      <c r="A27" s="5" t="s">
        <v>185</v>
      </c>
      <c r="B27" s="6" t="s">
        <v>186</v>
      </c>
      <c r="C27" s="42"/>
      <c r="D27" s="42"/>
      <c r="E27" s="42"/>
      <c r="F27" s="42"/>
      <c r="G27" s="42"/>
      <c r="H27" s="42"/>
      <c r="I27" s="42"/>
      <c r="J27" s="42"/>
    </row>
    <row r="28" spans="1:10" ht="15.75">
      <c r="A28" s="18" t="s">
        <v>387</v>
      </c>
      <c r="B28" s="9" t="s">
        <v>187</v>
      </c>
      <c r="C28" s="42"/>
      <c r="D28" s="42"/>
      <c r="E28" s="42"/>
      <c r="F28" s="42"/>
      <c r="G28" s="42"/>
      <c r="H28" s="42"/>
      <c r="I28" s="42"/>
      <c r="J28" s="42"/>
    </row>
    <row r="29" spans="1:10">
      <c r="A29" s="13" t="s">
        <v>188</v>
      </c>
      <c r="B29" s="6" t="s">
        <v>189</v>
      </c>
      <c r="C29" s="42"/>
      <c r="D29" s="42"/>
      <c r="E29" s="42"/>
      <c r="F29" s="94"/>
      <c r="G29" s="42"/>
      <c r="H29" s="95"/>
      <c r="I29" s="95"/>
      <c r="J29" s="42"/>
    </row>
    <row r="30" spans="1:10">
      <c r="A30" s="13"/>
      <c r="B30" s="6"/>
      <c r="C30" s="42"/>
      <c r="D30" s="42"/>
      <c r="E30" s="42"/>
      <c r="F30" s="42"/>
      <c r="G30" s="42"/>
      <c r="H30" s="42"/>
      <c r="I30" s="42"/>
      <c r="J30" s="42"/>
    </row>
    <row r="31" spans="1:10">
      <c r="A31" s="13"/>
      <c r="B31" s="6"/>
      <c r="C31" s="42"/>
      <c r="D31" s="42"/>
      <c r="E31" s="42"/>
      <c r="F31" s="42"/>
      <c r="G31" s="42"/>
      <c r="H31" s="42"/>
      <c r="I31" s="42"/>
      <c r="J31" s="42"/>
    </row>
    <row r="32" spans="1:10">
      <c r="A32" s="13"/>
      <c r="B32" s="6"/>
      <c r="C32" s="42"/>
      <c r="D32" s="42"/>
      <c r="E32" s="42"/>
      <c r="F32" s="42"/>
      <c r="G32" s="42"/>
      <c r="H32" s="42"/>
      <c r="I32" s="42"/>
      <c r="J32" s="42"/>
    </row>
    <row r="33" spans="1:10">
      <c r="A33" s="13"/>
      <c r="B33" s="6"/>
      <c r="C33" s="42"/>
      <c r="D33" s="42"/>
      <c r="E33" s="42"/>
      <c r="F33" s="42"/>
      <c r="G33" s="42"/>
      <c r="H33" s="42"/>
      <c r="I33" s="42"/>
      <c r="J33" s="42"/>
    </row>
    <row r="34" spans="1:10">
      <c r="A34" s="13" t="s">
        <v>190</v>
      </c>
      <c r="B34" s="6" t="s">
        <v>191</v>
      </c>
      <c r="C34" s="42"/>
      <c r="D34" s="42"/>
      <c r="E34" s="42"/>
      <c r="F34" s="42"/>
      <c r="G34" s="42"/>
      <c r="H34" s="42"/>
      <c r="I34" s="42"/>
      <c r="J34" s="42"/>
    </row>
    <row r="35" spans="1:10">
      <c r="A35" s="13"/>
      <c r="B35" s="6"/>
      <c r="C35" s="42"/>
      <c r="D35" s="42"/>
      <c r="E35" s="42"/>
      <c r="F35" s="42"/>
      <c r="G35" s="42"/>
      <c r="H35" s="42"/>
      <c r="I35" s="42"/>
      <c r="J35" s="42"/>
    </row>
    <row r="36" spans="1:10">
      <c r="A36" s="13"/>
      <c r="B36" s="6"/>
      <c r="C36" s="42"/>
      <c r="D36" s="42"/>
      <c r="E36" s="42"/>
      <c r="F36" s="42"/>
      <c r="G36" s="42"/>
      <c r="H36" s="42"/>
      <c r="I36" s="42"/>
      <c r="J36" s="42"/>
    </row>
    <row r="37" spans="1:10">
      <c r="A37" s="13"/>
      <c r="B37" s="6"/>
      <c r="C37" s="42"/>
      <c r="D37" s="42"/>
      <c r="E37" s="42"/>
      <c r="F37" s="42"/>
      <c r="G37" s="42"/>
      <c r="H37" s="42"/>
      <c r="I37" s="42"/>
      <c r="J37" s="42"/>
    </row>
    <row r="38" spans="1:10">
      <c r="A38" s="13"/>
      <c r="B38" s="6"/>
      <c r="C38" s="42"/>
      <c r="D38" s="42"/>
      <c r="E38" s="42"/>
      <c r="F38" s="42"/>
      <c r="G38" s="42"/>
      <c r="H38" s="42"/>
      <c r="I38" s="42"/>
      <c r="J38" s="42"/>
    </row>
    <row r="39" spans="1:10">
      <c r="A39" s="13" t="s">
        <v>192</v>
      </c>
      <c r="B39" s="6" t="s">
        <v>193</v>
      </c>
      <c r="C39" s="42"/>
      <c r="D39" s="42"/>
      <c r="E39" s="42"/>
      <c r="F39" s="42"/>
      <c r="G39" s="42"/>
      <c r="H39" s="42"/>
      <c r="I39" s="42"/>
      <c r="J39" s="42"/>
    </row>
    <row r="40" spans="1:10">
      <c r="A40" s="13" t="s">
        <v>194</v>
      </c>
      <c r="B40" s="6" t="s">
        <v>195</v>
      </c>
      <c r="C40" s="42"/>
      <c r="D40" s="42"/>
      <c r="E40" s="42"/>
      <c r="F40" s="94"/>
      <c r="G40" s="42"/>
      <c r="H40" s="95"/>
      <c r="I40" s="95"/>
      <c r="J40" s="42"/>
    </row>
    <row r="41" spans="1:10" ht="15.75">
      <c r="A41" s="18" t="s">
        <v>388</v>
      </c>
      <c r="B41" s="9" t="s">
        <v>196</v>
      </c>
      <c r="C41" s="42"/>
      <c r="D41" s="42"/>
      <c r="E41" s="42"/>
      <c r="F41" s="94"/>
      <c r="G41" s="94"/>
      <c r="H41" s="95"/>
      <c r="I41" s="95"/>
      <c r="J41" s="42"/>
    </row>
    <row r="42" spans="1:10" ht="78.75">
      <c r="A42" s="86" t="s">
        <v>41</v>
      </c>
      <c r="B42" s="27"/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</row>
    <row r="43" spans="1:10" ht="15.75">
      <c r="A43" s="61" t="s">
        <v>42</v>
      </c>
      <c r="B43" s="27"/>
      <c r="C43" s="27"/>
      <c r="D43" s="27"/>
      <c r="E43" s="27"/>
      <c r="F43" s="27"/>
      <c r="G43" s="27"/>
      <c r="H43" s="27"/>
      <c r="I43" s="27"/>
      <c r="J43" s="27"/>
    </row>
    <row r="44" spans="1:10" ht="15.75">
      <c r="A44" s="61" t="s">
        <v>42</v>
      </c>
      <c r="B44" s="27"/>
      <c r="C44" s="27"/>
      <c r="D44" s="27"/>
      <c r="E44" s="27"/>
      <c r="F44" s="27"/>
      <c r="G44" s="27"/>
      <c r="H44" s="27"/>
      <c r="I44" s="27"/>
      <c r="J44" s="27"/>
    </row>
    <row r="45" spans="1:10" ht="15.75">
      <c r="A45" s="61" t="s">
        <v>42</v>
      </c>
      <c r="B45" s="27"/>
      <c r="C45" s="27"/>
      <c r="D45" s="27"/>
      <c r="E45" s="27"/>
      <c r="F45" s="27"/>
      <c r="G45" s="27"/>
      <c r="H45" s="27"/>
      <c r="I45" s="27"/>
      <c r="J45" s="27"/>
    </row>
    <row r="46" spans="1:10">
      <c r="A46" s="23"/>
      <c r="B46" s="23"/>
      <c r="C46" s="23"/>
      <c r="D46" s="23"/>
      <c r="E46" s="23"/>
      <c r="F46" s="23"/>
      <c r="G46" s="23"/>
      <c r="H46" s="23"/>
      <c r="I46" s="23"/>
      <c r="J46" s="23"/>
    </row>
    <row r="47" spans="1:10">
      <c r="A47" s="23"/>
      <c r="B47" s="23"/>
      <c r="C47" s="23"/>
      <c r="D47" s="23"/>
      <c r="E47" s="23"/>
      <c r="F47" s="23"/>
      <c r="G47" s="23"/>
      <c r="H47" s="23"/>
      <c r="I47" s="23"/>
      <c r="J47" s="23"/>
    </row>
    <row r="48" spans="1:10">
      <c r="A48" s="82" t="s">
        <v>40</v>
      </c>
    </row>
    <row r="49" spans="1:1">
      <c r="A49" s="85"/>
    </row>
    <row r="50" spans="1:1" ht="25.5">
      <c r="A50" s="83" t="s">
        <v>49</v>
      </c>
    </row>
    <row r="51" spans="1:1" ht="51">
      <c r="A51" s="83" t="s">
        <v>35</v>
      </c>
    </row>
    <row r="52" spans="1:1" ht="25.5">
      <c r="A52" s="83" t="s">
        <v>36</v>
      </c>
    </row>
    <row r="53" spans="1:1" ht="25.5">
      <c r="A53" s="83" t="s">
        <v>37</v>
      </c>
    </row>
    <row r="54" spans="1:1" ht="38.25">
      <c r="A54" s="83" t="s">
        <v>38</v>
      </c>
    </row>
    <row r="55" spans="1:1" ht="25.5">
      <c r="A55" s="83" t="s">
        <v>39</v>
      </c>
    </row>
    <row r="56" spans="1:1" ht="38.25">
      <c r="A56" s="83" t="s">
        <v>50</v>
      </c>
    </row>
    <row r="57" spans="1:1" ht="51">
      <c r="A57" s="84" t="s">
        <v>51</v>
      </c>
    </row>
  </sheetData>
  <mergeCells count="2">
    <mergeCell ref="A2:J2"/>
    <mergeCell ref="A1:J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5" orientation="landscape" verticalDpi="300" r:id="rId1"/>
  <headerFooter>
    <oddHeader>&amp;R7. melléklet a 1/2016. (II.4)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view="pageLayout" workbookViewId="0">
      <selection sqref="A1:H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>
      <c r="A1" s="188" t="s">
        <v>678</v>
      </c>
      <c r="B1" s="194"/>
      <c r="C1" s="194"/>
      <c r="D1" s="194"/>
      <c r="E1" s="194"/>
      <c r="F1" s="194"/>
      <c r="G1" s="194"/>
      <c r="H1" s="194"/>
    </row>
    <row r="2" spans="1:9" ht="82.5" customHeight="1">
      <c r="A2" s="190" t="s">
        <v>43</v>
      </c>
      <c r="B2" s="195"/>
      <c r="C2" s="195"/>
      <c r="D2" s="195"/>
      <c r="E2" s="195"/>
      <c r="F2" s="195"/>
      <c r="G2" s="195"/>
      <c r="H2" s="195"/>
    </row>
    <row r="3" spans="1:9" ht="20.25" customHeight="1">
      <c r="A3" s="64"/>
      <c r="B3" s="65"/>
      <c r="C3" s="65"/>
      <c r="D3" s="65"/>
      <c r="E3" s="65"/>
      <c r="F3" s="65"/>
      <c r="G3" s="65"/>
      <c r="H3" s="65"/>
    </row>
    <row r="4" spans="1:9">
      <c r="A4" s="96" t="s">
        <v>667</v>
      </c>
    </row>
    <row r="5" spans="1:9" ht="86.25" customHeight="1">
      <c r="A5" s="2" t="s">
        <v>71</v>
      </c>
      <c r="B5" s="3" t="s">
        <v>72</v>
      </c>
      <c r="C5" s="61" t="s">
        <v>553</v>
      </c>
      <c r="D5" s="61" t="s">
        <v>554</v>
      </c>
      <c r="E5" s="61" t="s">
        <v>559</v>
      </c>
      <c r="F5" s="87"/>
      <c r="G5" s="88"/>
      <c r="H5" s="88"/>
      <c r="I5" s="88"/>
    </row>
    <row r="6" spans="1:9">
      <c r="A6" s="19" t="s">
        <v>464</v>
      </c>
      <c r="B6" s="5" t="s">
        <v>337</v>
      </c>
      <c r="C6" s="95"/>
      <c r="D6" s="95"/>
      <c r="E6" s="62"/>
      <c r="F6" s="89"/>
      <c r="G6" s="90"/>
      <c r="H6" s="90"/>
      <c r="I6" s="90"/>
    </row>
    <row r="7" spans="1:9">
      <c r="A7" s="55" t="s">
        <v>210</v>
      </c>
      <c r="B7" s="55" t="s">
        <v>337</v>
      </c>
      <c r="C7" s="42"/>
      <c r="D7" s="42"/>
      <c r="E7" s="42"/>
      <c r="F7" s="89"/>
      <c r="G7" s="90"/>
      <c r="H7" s="90"/>
      <c r="I7" s="90"/>
    </row>
    <row r="8" spans="1:9" ht="30">
      <c r="A8" s="12" t="s">
        <v>338</v>
      </c>
      <c r="B8" s="5" t="s">
        <v>339</v>
      </c>
      <c r="C8" s="42"/>
      <c r="D8" s="42"/>
      <c r="E8" s="42"/>
      <c r="F8" s="89"/>
      <c r="G8" s="90"/>
      <c r="H8" s="90"/>
      <c r="I8" s="90"/>
    </row>
    <row r="9" spans="1:9">
      <c r="A9" s="19" t="s">
        <v>505</v>
      </c>
      <c r="B9" s="5" t="s">
        <v>340</v>
      </c>
      <c r="C9" s="42"/>
      <c r="D9" s="42"/>
      <c r="E9" s="42"/>
      <c r="F9" s="89"/>
      <c r="G9" s="90"/>
      <c r="H9" s="90"/>
      <c r="I9" s="90"/>
    </row>
    <row r="10" spans="1:9">
      <c r="A10" s="55" t="s">
        <v>210</v>
      </c>
      <c r="B10" s="55" t="s">
        <v>340</v>
      </c>
      <c r="C10" s="42"/>
      <c r="D10" s="42"/>
      <c r="E10" s="42"/>
      <c r="F10" s="89"/>
      <c r="G10" s="90"/>
      <c r="H10" s="90"/>
      <c r="I10" s="90"/>
    </row>
    <row r="11" spans="1:9">
      <c r="A11" s="11" t="s">
        <v>484</v>
      </c>
      <c r="B11" s="7" t="s">
        <v>341</v>
      </c>
      <c r="C11" s="42"/>
      <c r="D11" s="42"/>
      <c r="E11" s="42"/>
      <c r="F11" s="89"/>
      <c r="G11" s="90"/>
      <c r="H11" s="90"/>
      <c r="I11" s="90"/>
    </row>
    <row r="12" spans="1:9">
      <c r="A12" s="12" t="s">
        <v>506</v>
      </c>
      <c r="B12" s="5" t="s">
        <v>342</v>
      </c>
      <c r="C12" s="42"/>
      <c r="D12" s="42"/>
      <c r="E12" s="42"/>
      <c r="F12" s="89"/>
      <c r="G12" s="90"/>
      <c r="H12" s="90"/>
      <c r="I12" s="90"/>
    </row>
    <row r="13" spans="1:9">
      <c r="A13" s="55" t="s">
        <v>218</v>
      </c>
      <c r="B13" s="55" t="s">
        <v>342</v>
      </c>
      <c r="C13" s="42"/>
      <c r="D13" s="42"/>
      <c r="E13" s="42"/>
      <c r="F13" s="89"/>
      <c r="G13" s="90"/>
      <c r="H13" s="90"/>
      <c r="I13" s="90"/>
    </row>
    <row r="14" spans="1:9">
      <c r="A14" s="19" t="s">
        <v>343</v>
      </c>
      <c r="B14" s="5" t="s">
        <v>344</v>
      </c>
      <c r="C14" s="42"/>
      <c r="D14" s="42"/>
      <c r="E14" s="42"/>
      <c r="F14" s="89"/>
      <c r="G14" s="90"/>
      <c r="H14" s="90"/>
      <c r="I14" s="90"/>
    </row>
    <row r="15" spans="1:9">
      <c r="A15" s="13" t="s">
        <v>507</v>
      </c>
      <c r="B15" s="5" t="s">
        <v>345</v>
      </c>
      <c r="C15" s="27"/>
      <c r="D15" s="27"/>
      <c r="E15" s="27"/>
      <c r="F15" s="91"/>
      <c r="G15" s="23"/>
      <c r="H15" s="23"/>
      <c r="I15" s="23"/>
    </row>
    <row r="16" spans="1:9">
      <c r="A16" s="55" t="s">
        <v>219</v>
      </c>
      <c r="B16" s="55" t="s">
        <v>345</v>
      </c>
      <c r="C16" s="27"/>
      <c r="D16" s="27"/>
      <c r="E16" s="27"/>
      <c r="F16" s="91"/>
      <c r="G16" s="23"/>
      <c r="H16" s="23"/>
      <c r="I16" s="23"/>
    </row>
    <row r="17" spans="1:9">
      <c r="A17" s="19" t="s">
        <v>346</v>
      </c>
      <c r="B17" s="5" t="s">
        <v>347</v>
      </c>
      <c r="C17" s="27"/>
      <c r="D17" s="27"/>
      <c r="E17" s="27"/>
      <c r="F17" s="91"/>
      <c r="G17" s="23"/>
      <c r="H17" s="23"/>
      <c r="I17" s="23"/>
    </row>
    <row r="18" spans="1:9">
      <c r="A18" s="20" t="s">
        <v>485</v>
      </c>
      <c r="B18" s="7" t="s">
        <v>348</v>
      </c>
      <c r="C18" s="27"/>
      <c r="D18" s="27"/>
      <c r="E18" s="27"/>
      <c r="F18" s="91"/>
      <c r="G18" s="23"/>
      <c r="H18" s="23"/>
      <c r="I18" s="23"/>
    </row>
    <row r="19" spans="1:9">
      <c r="A19" s="12" t="s">
        <v>363</v>
      </c>
      <c r="B19" s="5" t="s">
        <v>364</v>
      </c>
      <c r="C19" s="27"/>
      <c r="D19" s="27"/>
      <c r="E19" s="27"/>
      <c r="F19" s="91"/>
      <c r="G19" s="23"/>
      <c r="H19" s="23"/>
      <c r="I19" s="23"/>
    </row>
    <row r="20" spans="1:9">
      <c r="A20" s="13" t="s">
        <v>365</v>
      </c>
      <c r="B20" s="5" t="s">
        <v>366</v>
      </c>
      <c r="C20" s="27"/>
      <c r="D20" s="27"/>
      <c r="E20" s="27"/>
      <c r="F20" s="91"/>
      <c r="G20" s="23"/>
      <c r="H20" s="23"/>
      <c r="I20" s="23"/>
    </row>
    <row r="21" spans="1:9">
      <c r="A21" s="19" t="s">
        <v>367</v>
      </c>
      <c r="B21" s="5" t="s">
        <v>368</v>
      </c>
      <c r="C21" s="27"/>
      <c r="D21" s="27"/>
      <c r="E21" s="27"/>
      <c r="F21" s="91"/>
      <c r="G21" s="23"/>
      <c r="H21" s="23"/>
      <c r="I21" s="23"/>
    </row>
    <row r="22" spans="1:9">
      <c r="A22" s="19" t="s">
        <v>469</v>
      </c>
      <c r="B22" s="5" t="s">
        <v>369</v>
      </c>
      <c r="C22" s="27"/>
      <c r="D22" s="27"/>
      <c r="E22" s="27"/>
      <c r="F22" s="91"/>
      <c r="G22" s="23"/>
      <c r="H22" s="23"/>
      <c r="I22" s="23"/>
    </row>
    <row r="23" spans="1:9">
      <c r="A23" s="55" t="s">
        <v>244</v>
      </c>
      <c r="B23" s="55" t="s">
        <v>369</v>
      </c>
      <c r="C23" s="27"/>
      <c r="D23" s="27"/>
      <c r="E23" s="27"/>
      <c r="F23" s="91"/>
      <c r="G23" s="23"/>
      <c r="H23" s="23"/>
      <c r="I23" s="23"/>
    </row>
    <row r="24" spans="1:9">
      <c r="A24" s="55" t="s">
        <v>245</v>
      </c>
      <c r="B24" s="55" t="s">
        <v>369</v>
      </c>
      <c r="C24" s="27"/>
      <c r="D24" s="27"/>
      <c r="E24" s="27"/>
      <c r="F24" s="91"/>
      <c r="G24" s="23"/>
      <c r="H24" s="23"/>
      <c r="I24" s="23"/>
    </row>
    <row r="25" spans="1:9">
      <c r="A25" s="56" t="s">
        <v>246</v>
      </c>
      <c r="B25" s="56" t="s">
        <v>369</v>
      </c>
      <c r="C25" s="27"/>
      <c r="D25" s="27"/>
      <c r="E25" s="27"/>
      <c r="F25" s="91"/>
      <c r="G25" s="23"/>
      <c r="H25" s="23"/>
      <c r="I25" s="23"/>
    </row>
    <row r="26" spans="1:9">
      <c r="A26" s="57" t="s">
        <v>488</v>
      </c>
      <c r="B26" s="39" t="s">
        <v>370</v>
      </c>
      <c r="C26" s="27"/>
      <c r="D26" s="27"/>
      <c r="E26" s="27"/>
      <c r="F26" s="91"/>
      <c r="G26" s="23"/>
      <c r="H26" s="23"/>
      <c r="I26" s="23"/>
    </row>
    <row r="27" spans="1:9">
      <c r="A27" s="80"/>
      <c r="B27" s="81"/>
    </row>
    <row r="28" spans="1:9" ht="47.25" customHeight="1">
      <c r="A28" s="2" t="s">
        <v>71</v>
      </c>
      <c r="B28" s="3" t="s">
        <v>72</v>
      </c>
      <c r="C28" s="61" t="s">
        <v>560</v>
      </c>
      <c r="D28" s="61" t="s">
        <v>27</v>
      </c>
      <c r="E28" s="61" t="s">
        <v>45</v>
      </c>
      <c r="F28" s="61" t="s">
        <v>677</v>
      </c>
      <c r="G28" s="27"/>
      <c r="H28" s="27"/>
    </row>
    <row r="29" spans="1:9" ht="26.25">
      <c r="A29" s="92" t="s">
        <v>26</v>
      </c>
      <c r="B29" s="39"/>
      <c r="C29" s="27"/>
      <c r="D29" s="27"/>
      <c r="E29" s="27"/>
      <c r="F29" s="27"/>
      <c r="G29" s="27"/>
      <c r="H29" s="27"/>
    </row>
    <row r="30" spans="1:9" ht="15.75">
      <c r="A30" s="93" t="s">
        <v>47</v>
      </c>
      <c r="B30" s="39"/>
      <c r="C30" s="27">
        <v>3812</v>
      </c>
      <c r="D30" s="114">
        <f>C30*1.002</f>
        <v>3819.6239999999998</v>
      </c>
      <c r="E30" s="114">
        <f>D30*1.002</f>
        <v>3827.2632479999997</v>
      </c>
      <c r="F30" s="114">
        <f>E30*1.002</f>
        <v>3834.9177744959998</v>
      </c>
      <c r="G30" s="27"/>
      <c r="H30" s="27"/>
    </row>
    <row r="31" spans="1:9" ht="45">
      <c r="A31" s="93" t="s">
        <v>23</v>
      </c>
      <c r="B31" s="39"/>
      <c r="C31" s="27"/>
      <c r="D31" s="114">
        <f t="shared" ref="D31:F36" si="0">C31*1.002</f>
        <v>0</v>
      </c>
      <c r="E31" s="114">
        <f t="shared" si="0"/>
        <v>0</v>
      </c>
      <c r="F31" s="114">
        <f t="shared" si="0"/>
        <v>0</v>
      </c>
      <c r="G31" s="27"/>
      <c r="H31" s="27"/>
    </row>
    <row r="32" spans="1:9" ht="15.75">
      <c r="A32" s="93" t="s">
        <v>24</v>
      </c>
      <c r="B32" s="39"/>
      <c r="C32" s="27"/>
      <c r="D32" s="114">
        <f t="shared" si="0"/>
        <v>0</v>
      </c>
      <c r="E32" s="114">
        <f t="shared" si="0"/>
        <v>0</v>
      </c>
      <c r="F32" s="114">
        <f t="shared" si="0"/>
        <v>0</v>
      </c>
      <c r="G32" s="27"/>
      <c r="H32" s="27"/>
    </row>
    <row r="33" spans="1:8" ht="30.75" customHeight="1">
      <c r="A33" s="93" t="s">
        <v>25</v>
      </c>
      <c r="B33" s="39"/>
      <c r="C33" s="27"/>
      <c r="D33" s="114">
        <f t="shared" si="0"/>
        <v>0</v>
      </c>
      <c r="E33" s="114">
        <f t="shared" si="0"/>
        <v>0</v>
      </c>
      <c r="F33" s="114">
        <f t="shared" si="0"/>
        <v>0</v>
      </c>
      <c r="G33" s="27"/>
      <c r="H33" s="27"/>
    </row>
    <row r="34" spans="1:8" ht="15.75">
      <c r="A34" s="93" t="s">
        <v>48</v>
      </c>
      <c r="B34" s="39"/>
      <c r="C34" s="27">
        <v>28</v>
      </c>
      <c r="D34" s="114">
        <f t="shared" si="0"/>
        <v>28.056000000000001</v>
      </c>
      <c r="E34" s="114">
        <f t="shared" si="0"/>
        <v>28.112112</v>
      </c>
      <c r="F34" s="114">
        <f t="shared" si="0"/>
        <v>28.168336224000001</v>
      </c>
      <c r="G34" s="27"/>
      <c r="H34" s="27"/>
    </row>
    <row r="35" spans="1:8" ht="21" customHeight="1">
      <c r="A35" s="93" t="s">
        <v>46</v>
      </c>
      <c r="B35" s="39"/>
      <c r="C35" s="27"/>
      <c r="D35" s="114">
        <f t="shared" si="0"/>
        <v>0</v>
      </c>
      <c r="E35" s="114">
        <f t="shared" si="0"/>
        <v>0</v>
      </c>
      <c r="F35" s="114">
        <f t="shared" si="0"/>
        <v>0</v>
      </c>
      <c r="G35" s="27"/>
      <c r="H35" s="27"/>
    </row>
    <row r="36" spans="1:8">
      <c r="A36" s="20" t="s">
        <v>14</v>
      </c>
      <c r="B36" s="39"/>
      <c r="C36" s="27">
        <f>SUM(C29:C35)</f>
        <v>3840</v>
      </c>
      <c r="D36" s="114">
        <f t="shared" si="0"/>
        <v>3847.68</v>
      </c>
      <c r="E36" s="114">
        <f t="shared" si="0"/>
        <v>3855.37536</v>
      </c>
      <c r="F36" s="114">
        <f t="shared" si="0"/>
        <v>3863.0861107199999</v>
      </c>
      <c r="G36" s="27"/>
      <c r="H36" s="27"/>
    </row>
    <row r="37" spans="1:8">
      <c r="A37" s="80"/>
      <c r="B37" s="81"/>
    </row>
    <row r="38" spans="1:8">
      <c r="A38" s="80"/>
      <c r="B38" s="81"/>
    </row>
    <row r="39" spans="1:8">
      <c r="A39" s="200" t="s">
        <v>44</v>
      </c>
      <c r="B39" s="200"/>
      <c r="C39" s="200"/>
      <c r="D39" s="200"/>
      <c r="E39" s="200"/>
    </row>
    <row r="40" spans="1:8">
      <c r="A40" s="200"/>
      <c r="B40" s="200"/>
      <c r="C40" s="200"/>
      <c r="D40" s="200"/>
      <c r="E40" s="200"/>
    </row>
    <row r="41" spans="1:8" ht="27.75" customHeight="1">
      <c r="A41" s="200"/>
      <c r="B41" s="200"/>
      <c r="C41" s="200"/>
      <c r="D41" s="200"/>
      <c r="E41" s="200"/>
    </row>
    <row r="42" spans="1:8">
      <c r="A42" s="80"/>
      <c r="B42" s="81"/>
    </row>
  </sheetData>
  <mergeCells count="3">
    <mergeCell ref="A2:H2"/>
    <mergeCell ref="A1:H1"/>
    <mergeCell ref="A39:E41"/>
  </mergeCells>
  <phoneticPr fontId="37" type="noConversion"/>
  <hyperlinks>
    <hyperlink ref="A18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9" orientation="landscape" verticalDpi="300" r:id="rId2"/>
  <headerFooter>
    <oddHeader>&amp;R8. melléklet a 1/2016. (II.4)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15"/>
  <sheetViews>
    <sheetView view="pageLayout" workbookViewId="0">
      <selection activeCell="E13" sqref="E13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ht="24" customHeight="1">
      <c r="A1" s="188" t="s">
        <v>678</v>
      </c>
      <c r="B1" s="194"/>
      <c r="C1" s="194"/>
      <c r="D1" s="194"/>
      <c r="E1" s="194"/>
      <c r="F1" s="194"/>
      <c r="G1" s="194"/>
      <c r="H1" s="194"/>
    </row>
    <row r="2" spans="1:8" ht="23.25" customHeight="1">
      <c r="A2" s="195" t="s">
        <v>12</v>
      </c>
      <c r="B2" s="189"/>
      <c r="C2" s="189"/>
      <c r="D2" s="189"/>
      <c r="E2" s="189"/>
      <c r="F2" s="189"/>
      <c r="G2" s="189"/>
      <c r="H2" s="189"/>
    </row>
    <row r="3" spans="1:8" ht="18">
      <c r="A3" s="50"/>
    </row>
    <row r="4" spans="1:8">
      <c r="A4" s="99" t="s">
        <v>667</v>
      </c>
    </row>
    <row r="5" spans="1:8" ht="45">
      <c r="A5" s="2" t="s">
        <v>71</v>
      </c>
      <c r="B5" s="3" t="s">
        <v>72</v>
      </c>
      <c r="C5" s="93" t="s">
        <v>667</v>
      </c>
    </row>
    <row r="6" spans="1:8">
      <c r="A6" s="27"/>
      <c r="B6" s="27"/>
      <c r="C6" s="27"/>
    </row>
    <row r="7" spans="1:8">
      <c r="A7" s="27"/>
      <c r="B7" s="27"/>
      <c r="C7" s="27"/>
    </row>
    <row r="8" spans="1:8">
      <c r="A8" s="27"/>
      <c r="B8" s="27"/>
      <c r="C8" s="27"/>
    </row>
    <row r="9" spans="1:8">
      <c r="A9" s="27"/>
      <c r="B9" s="27"/>
      <c r="C9" s="27"/>
    </row>
    <row r="10" spans="1:8">
      <c r="A10" s="15" t="s">
        <v>550</v>
      </c>
      <c r="B10" s="8" t="s">
        <v>172</v>
      </c>
      <c r="C10" s="97">
        <v>1532</v>
      </c>
    </row>
    <row r="11" spans="1:8">
      <c r="A11" s="15"/>
      <c r="B11" s="8"/>
      <c r="C11" s="27"/>
    </row>
    <row r="12" spans="1:8">
      <c r="A12" s="15"/>
      <c r="B12" s="8"/>
      <c r="C12" s="27"/>
    </row>
    <row r="13" spans="1:8">
      <c r="A13" s="15"/>
      <c r="B13" s="8"/>
      <c r="C13" s="27"/>
    </row>
    <row r="14" spans="1:8">
      <c r="A14" s="15"/>
      <c r="B14" s="8"/>
      <c r="C14" s="27"/>
    </row>
    <row r="15" spans="1:8">
      <c r="A15" s="15" t="s">
        <v>549</v>
      </c>
      <c r="B15" s="8" t="s">
        <v>172</v>
      </c>
      <c r="C15" s="27">
        <v>0</v>
      </c>
    </row>
  </sheetData>
  <mergeCells count="2">
    <mergeCell ref="A1:H1"/>
    <mergeCell ref="A2:H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portrait" verticalDpi="300" r:id="rId1"/>
  <headerFooter>
    <oddHeader>&amp;R9. melléklet a 1/2016. (II.4)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24</vt:i4>
      </vt:variant>
    </vt:vector>
  </HeadingPairs>
  <TitlesOfParts>
    <vt:vector size="40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Munka1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'1. melléklet'!Nyomtatási_terület</vt:lpstr>
      <vt:lpstr>'10. melléklet'!Nyomtatási_terület</vt:lpstr>
      <vt:lpstr>'11. melléklet'!Nyomtatási_terület</vt:lpstr>
      <vt:lpstr>'12. melléklet'!Nyomtatási_terület</vt:lpstr>
      <vt:lpstr>'13. melléklet'!Nyomtatási_terület</vt:lpstr>
      <vt:lpstr>'4. melléklet'!Nyomtatási_terület</vt:lpstr>
      <vt:lpstr>'5. melléklet'!Nyomtatási_terület</vt:lpstr>
      <vt:lpstr>'6. melléklet'!Nyomtatási_terület</vt:lpstr>
      <vt:lpstr>'7. melléklet'!Nyomtatási_terület</vt:lpstr>
      <vt:lpstr>'8. melléklet'!Nyomtatási_terület</vt:lpstr>
      <vt:lpstr>'9.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2016-02-08T11:01:21Z</cp:lastPrinted>
  <dcterms:created xsi:type="dcterms:W3CDTF">2014-01-03T21:48:14Z</dcterms:created>
  <dcterms:modified xsi:type="dcterms:W3CDTF">2016-02-11T07:31:36Z</dcterms:modified>
</cp:coreProperties>
</file>