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76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<sst xmlns="http://schemas.openxmlformats.org/spreadsheetml/2006/main" count="91" uniqueCount="79">
  <si>
    <t>Megnevezés</t>
  </si>
  <si>
    <t>BEVÉTELEK</t>
  </si>
  <si>
    <t>Önkormányzatok költségvetési támogatása</t>
  </si>
  <si>
    <t>KIADÁSOK</t>
  </si>
  <si>
    <t>Önkormányzatok sajátos működési bevételei</t>
  </si>
  <si>
    <t>Illetékek</t>
  </si>
  <si>
    <t>Egyéb felhalmozási kiadások</t>
  </si>
  <si>
    <t>Költségvetési létszámkeret</t>
  </si>
  <si>
    <t>Felhalmozási célú</t>
  </si>
  <si>
    <t>Államháztartás kivülről átvett pénzeszközök</t>
  </si>
  <si>
    <t>Személyi juttatások</t>
  </si>
  <si>
    <t>Munkaadókat terhelő járulékok</t>
  </si>
  <si>
    <t>Dologi kiadások</t>
  </si>
  <si>
    <t>Beruházások</t>
  </si>
  <si>
    <t>Felújítások</t>
  </si>
  <si>
    <t>Adott kölcsönök</t>
  </si>
  <si>
    <t xml:space="preserve">Kiadások összesen </t>
  </si>
  <si>
    <t xml:space="preserve">Bevételek összesen </t>
  </si>
  <si>
    <t>1.</t>
  </si>
  <si>
    <t>2.</t>
  </si>
  <si>
    <t>3.</t>
  </si>
  <si>
    <t>Sor-sz.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</si>
  <si>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</si>
  <si>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</si>
  <si>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</si>
  <si>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</si>
  <si>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</si>
  <si>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</si>
  <si>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</si>
  <si>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</si>
  <si>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</si>
  <si>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</si>
  <si>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Finanszírozási kiadások</t>
  </si>
  <si>
    <t>14.</t>
  </si>
  <si>
    <t>Intézményi működési bevételek</t>
  </si>
  <si>
    <t>Működési célú pénzeszköz átadás ÁHT-n kívülre</t>
  </si>
  <si>
    <t xml:space="preserve">           működési  célú kamat kiadás</t>
  </si>
  <si>
    <t>Ebből: felhalmozási célú kamat kiadás</t>
  </si>
  <si>
    <t>Felhalmozási célú kiadások ÁHT-n kívülre</t>
  </si>
  <si>
    <t>Támogatás értékű működési kiadás</t>
  </si>
  <si>
    <t>Támogatásértékű felhalmozási kiadás</t>
  </si>
  <si>
    <t>Pénzforgalom nélküli bevételek (pénzmaradvány)</t>
  </si>
  <si>
    <t>Rövid lejáratú hitel felvétel</t>
  </si>
  <si>
    <t>5.1</t>
  </si>
  <si>
    <t>5.2</t>
  </si>
  <si>
    <t>Működési célú pénzeszköz átvétel Áht-n kívülről</t>
  </si>
  <si>
    <t>Közfoglalkoztatotti létszám</t>
  </si>
  <si>
    <t>ebből: Start-munka program</t>
  </si>
  <si>
    <t xml:space="preserve">           egyéb közfoglalkoztatott</t>
  </si>
  <si>
    <t xml:space="preserve">           Ebből: működési célú</t>
  </si>
  <si>
    <t xml:space="preserve">                     felhalmozási célú</t>
  </si>
  <si>
    <t xml:space="preserve">Igazgatási szolgáltatási díj </t>
  </si>
  <si>
    <t>Átengedett egyéb közhatalmi bevételek /gépjárműadó /</t>
  </si>
  <si>
    <t>6.1</t>
  </si>
  <si>
    <t>6.2</t>
  </si>
  <si>
    <t>6.4</t>
  </si>
  <si>
    <t>8.2</t>
  </si>
  <si>
    <t>Helyi adók /építmény és iparűzési adó/</t>
  </si>
  <si>
    <t>Települési önkormányzatok működésének támogatása</t>
  </si>
  <si>
    <t>Egyes jövedelempótló támogatások kiegészítése</t>
  </si>
  <si>
    <t>Egyes szociális és gyermekjóléti feladatok támogatása</t>
  </si>
  <si>
    <t>Könyvtári, közművelődési feladatok támogatása</t>
  </si>
  <si>
    <t>START-munka támogatás</t>
  </si>
  <si>
    <t>Felhalmozási és tőkejellegű bevételek</t>
  </si>
  <si>
    <t>7.1</t>
  </si>
  <si>
    <t>7.2</t>
  </si>
  <si>
    <t>Tárgyi eszközök értékesítése</t>
  </si>
  <si>
    <t>Önkormányzati egyéb vagyon bérbeadása</t>
  </si>
  <si>
    <t>adatok: ezer Ft-ban</t>
  </si>
  <si>
    <t xml:space="preserve">Ellátottak pénzbeli juttatásai </t>
  </si>
  <si>
    <t>2014. évi előirányzat</t>
  </si>
  <si>
    <t>6.3</t>
  </si>
  <si>
    <t>Tartalék</t>
  </si>
  <si>
    <t>2015. évi előirányzat</t>
  </si>
  <si>
    <t>8. melléklet</t>
  </si>
  <si>
    <t>Hosszú lejáratú hitel felvétel</t>
  </si>
  <si>
    <t>Részvény eladás</t>
  </si>
  <si>
    <t>Alsórajk Községi Önkormányzat 2013-2014-2015. évi bevételei és kiadásai</t>
  </si>
  <si>
    <t>2013. évi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</si>
</sst>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7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7" sqref="I7:I8"/>
    </sheetView>
  </sheetViews>
  <sheetFormatPr defaultColWidth="9.140625" defaultRowHeight="12.75"/>
  <cols>
    <col min="1" max="1" width="7.57421875" style="0" customWidth="1"/>
    <col min="4" max="4" width="27.7109375" style="0" customWidth="1"/>
    <col min="5" max="5" width="10.00390625" style="0" customWidth="1"/>
    <col min="6" max="6" width="9.140625" style="0" hidden="1" customWidth="1"/>
    <col min="7" max="7" width="5.57421875" style="0" hidden="1" customWidth="1"/>
    <col min="8" max="8" width="10.140625" style="0" customWidth="1"/>
    <col min="9" max="9" width="10.28125" style="0" customWidth="1"/>
  </cols>
  <sheetData>
    <row r="1" spans="1:9" ht="16.5">
      <c r="A1" s="26"/>
      <c r="B1" s="26"/>
      <c r="C1" s="26"/>
      <c r="D1" s="26"/>
      <c r="E1" s="30" t="s">
        <v>74</v>
      </c>
      <c r="F1" s="30"/>
      <c r="G1" s="30"/>
      <c r="H1" s="30"/>
      <c r="I1" s="30"/>
    </row>
    <row r="3" spans="1:9" ht="12.75">
      <c r="A3" s="29"/>
      <c r="B3" s="29"/>
      <c r="C3" s="29"/>
      <c r="D3" s="29"/>
      <c r="E3" s="29"/>
      <c r="F3" s="29"/>
      <c r="G3" s="29"/>
      <c r="H3" s="29"/>
      <c r="I3" s="29"/>
    </row>
    <row r="4" spans="1:9" ht="16.5" customHeight="1">
      <c r="A4" s="29" t="s">
        <v>77</v>
      </c>
      <c r="B4" s="29"/>
      <c r="C4" s="29"/>
      <c r="D4" s="29"/>
      <c r="E4" s="29"/>
      <c r="F4" s="29"/>
      <c r="G4" s="29"/>
      <c r="H4" s="29"/>
      <c r="I4" s="29"/>
    </row>
    <row r="5" spans="3:5" ht="12.75">
      <c r="C5" s="1"/>
      <c r="D5" s="1"/>
      <c r="E5" s="1"/>
    </row>
    <row r="6" spans="5:9" ht="12.75">
      <c r="E6" s="32" t="s">
        <v>68</v>
      </c>
      <c r="F6" s="32"/>
      <c r="G6" s="32"/>
      <c r="H6" s="32"/>
      <c r="I6" s="32"/>
    </row>
    <row r="7" spans="1:9" ht="12.75" customHeight="1">
      <c r="A7" s="27" t="s">
        <v>21</v>
      </c>
      <c r="B7" s="28" t="s">
        <v>0</v>
      </c>
      <c r="C7" s="28"/>
      <c r="D7" s="28"/>
      <c r="E7" s="31" t="s">
        <v>78</v>
      </c>
      <c r="F7" s="27"/>
      <c r="G7" s="27"/>
      <c r="H7" s="31" t="s">
        <v>70</v>
      </c>
      <c r="I7" s="31" t="s">
        <v>73</v>
      </c>
    </row>
    <row r="8" spans="1:9" ht="21.75" customHeight="1">
      <c r="A8" s="27"/>
      <c r="B8" s="28"/>
      <c r="C8" s="28"/>
      <c r="D8" s="28"/>
      <c r="E8" s="27"/>
      <c r="F8" s="27"/>
      <c r="G8" s="27"/>
      <c r="H8" s="31"/>
      <c r="I8" s="31"/>
    </row>
    <row r="9" spans="1:9" ht="16.5" customHeight="1">
      <c r="A9" s="24" t="s">
        <v>1</v>
      </c>
      <c r="B9" s="17"/>
      <c r="C9" s="17"/>
      <c r="D9" s="17"/>
      <c r="E9" s="25"/>
      <c r="F9" s="25"/>
      <c r="G9" s="25"/>
      <c r="H9" s="11"/>
      <c r="I9" s="11"/>
    </row>
    <row r="10" spans="1:9" ht="12.75" customHeight="1">
      <c r="A10" s="10" t="s">
        <v>18</v>
      </c>
      <c r="B10" s="17" t="s">
        <v>51</v>
      </c>
      <c r="C10" s="17"/>
      <c r="D10" s="17"/>
      <c r="E10" s="15"/>
      <c r="F10" s="15"/>
      <c r="G10" s="15"/>
      <c r="H10" s="12"/>
      <c r="I10" s="12"/>
    </row>
    <row r="11" spans="1:9" s="2" customFormat="1" ht="12.75">
      <c r="A11" s="10" t="s">
        <v>19</v>
      </c>
      <c r="B11" s="17" t="s">
        <v>34</v>
      </c>
      <c r="C11" s="17"/>
      <c r="D11" s="17"/>
      <c r="E11" s="15">
        <v>560</v>
      </c>
      <c r="F11" s="15"/>
      <c r="G11" s="15"/>
      <c r="H11" s="12">
        <f>E11*1.02</f>
        <v>571.2</v>
      </c>
      <c r="I11" s="12">
        <v>600</v>
      </c>
    </row>
    <row r="12" spans="1:9" s="2" customFormat="1" ht="12.75">
      <c r="A12" s="10" t="s">
        <v>20</v>
      </c>
      <c r="B12" s="17" t="s">
        <v>52</v>
      </c>
      <c r="C12" s="17"/>
      <c r="D12" s="17"/>
      <c r="E12" s="15">
        <v>600</v>
      </c>
      <c r="F12" s="15"/>
      <c r="G12" s="15"/>
      <c r="H12" s="12">
        <f>E12*1.02</f>
        <v>612</v>
      </c>
      <c r="I12" s="12">
        <v>670</v>
      </c>
    </row>
    <row r="13" spans="1:9" s="2" customFormat="1" ht="12.75">
      <c r="A13" s="10" t="s">
        <v>22</v>
      </c>
      <c r="B13" s="17" t="s">
        <v>45</v>
      </c>
      <c r="C13" s="17"/>
      <c r="D13" s="17"/>
      <c r="E13" s="19">
        <f>SUM(E14:G14)</f>
        <v>2983</v>
      </c>
      <c r="F13" s="19"/>
      <c r="G13" s="19"/>
      <c r="H13" s="13">
        <f>SUM(H14)</f>
        <v>3000</v>
      </c>
      <c r="I13" s="13">
        <f>H13*1.05</f>
        <v>3150</v>
      </c>
    </row>
    <row r="14" spans="1:9" s="2" customFormat="1" ht="12.75">
      <c r="A14" s="7"/>
      <c r="B14" s="17" t="s">
        <v>62</v>
      </c>
      <c r="C14" s="17"/>
      <c r="D14" s="17"/>
      <c r="E14" s="15">
        <v>2983</v>
      </c>
      <c r="F14" s="15"/>
      <c r="G14" s="15"/>
      <c r="H14" s="12">
        <v>3000</v>
      </c>
      <c r="I14" s="12">
        <f>H14*1.05</f>
        <v>3150</v>
      </c>
    </row>
    <row r="15" spans="1:9" s="2" customFormat="1" ht="12.75" customHeight="1">
      <c r="A15" s="10" t="s">
        <v>23</v>
      </c>
      <c r="B15" s="17" t="s">
        <v>4</v>
      </c>
      <c r="C15" s="17"/>
      <c r="D15" s="17"/>
      <c r="E15" s="19">
        <f>SUM(E16:G17)</f>
        <v>2530</v>
      </c>
      <c r="F15" s="19"/>
      <c r="G15" s="19"/>
      <c r="H15" s="13">
        <f>E15*1.02</f>
        <v>2580.6</v>
      </c>
      <c r="I15" s="13">
        <f>H15*1.05</f>
        <v>2709.63</v>
      </c>
    </row>
    <row r="16" spans="1:9" ht="12.75">
      <c r="A16" s="10" t="s">
        <v>43</v>
      </c>
      <c r="B16" s="17" t="s">
        <v>5</v>
      </c>
      <c r="C16" s="17"/>
      <c r="D16" s="17"/>
      <c r="E16" s="15"/>
      <c r="F16" s="15"/>
      <c r="G16" s="15"/>
      <c r="H16" s="12"/>
      <c r="I16" s="12"/>
    </row>
    <row r="17" spans="1:9" ht="12.75">
      <c r="A17" s="10" t="s">
        <v>44</v>
      </c>
      <c r="B17" s="17" t="s">
        <v>57</v>
      </c>
      <c r="C17" s="17"/>
      <c r="D17" s="17"/>
      <c r="E17" s="15">
        <v>2530</v>
      </c>
      <c r="F17" s="15"/>
      <c r="G17" s="15"/>
      <c r="H17" s="12">
        <f aca="true" t="shared" si="0" ref="H17:H22">E17*1.02</f>
        <v>2580.6</v>
      </c>
      <c r="I17" s="12">
        <f aca="true" t="shared" si="1" ref="I17:I22">H17*1.05</f>
        <v>2709.63</v>
      </c>
    </row>
    <row r="18" spans="1:9" s="2" customFormat="1" ht="12.75">
      <c r="A18" s="10" t="s">
        <v>24</v>
      </c>
      <c r="B18" s="17" t="s">
        <v>2</v>
      </c>
      <c r="C18" s="17"/>
      <c r="D18" s="17"/>
      <c r="E18" s="19">
        <f>SUM(E19:G22)</f>
        <v>14316</v>
      </c>
      <c r="F18" s="19"/>
      <c r="G18" s="19"/>
      <c r="H18" s="13">
        <f t="shared" si="0"/>
        <v>14602.32</v>
      </c>
      <c r="I18" s="13">
        <f>SUM(I19:I22)</f>
        <v>15332.436000000002</v>
      </c>
    </row>
    <row r="19" spans="1:9" ht="12.75">
      <c r="A19" s="10" t="s">
        <v>53</v>
      </c>
      <c r="B19" s="17" t="s">
        <v>58</v>
      </c>
      <c r="C19" s="17"/>
      <c r="D19" s="17"/>
      <c r="E19" s="15">
        <v>8152</v>
      </c>
      <c r="F19" s="15"/>
      <c r="G19" s="15"/>
      <c r="H19" s="12">
        <f t="shared" si="0"/>
        <v>8315.04</v>
      </c>
      <c r="I19" s="12">
        <f t="shared" si="1"/>
        <v>8730.792000000001</v>
      </c>
    </row>
    <row r="20" spans="1:9" ht="12.75">
      <c r="A20" s="10" t="s">
        <v>54</v>
      </c>
      <c r="B20" s="17" t="s">
        <v>59</v>
      </c>
      <c r="C20" s="17"/>
      <c r="D20" s="17"/>
      <c r="E20" s="15">
        <v>2658</v>
      </c>
      <c r="F20" s="15"/>
      <c r="G20" s="15"/>
      <c r="H20" s="12">
        <f t="shared" si="0"/>
        <v>2711.16</v>
      </c>
      <c r="I20" s="12">
        <f t="shared" si="1"/>
        <v>2846.718</v>
      </c>
    </row>
    <row r="21" spans="1:9" ht="12.75">
      <c r="A21" s="10" t="s">
        <v>71</v>
      </c>
      <c r="B21" s="17" t="s">
        <v>60</v>
      </c>
      <c r="C21" s="17"/>
      <c r="D21" s="17"/>
      <c r="E21" s="15">
        <v>3100</v>
      </c>
      <c r="F21" s="15"/>
      <c r="G21" s="15"/>
      <c r="H21" s="12">
        <f t="shared" si="0"/>
        <v>3162</v>
      </c>
      <c r="I21" s="12">
        <f t="shared" si="1"/>
        <v>3320.1000000000004</v>
      </c>
    </row>
    <row r="22" spans="1:9" ht="12.75">
      <c r="A22" s="10" t="s">
        <v>55</v>
      </c>
      <c r="B22" s="17" t="s">
        <v>61</v>
      </c>
      <c r="C22" s="17"/>
      <c r="D22" s="17"/>
      <c r="E22" s="15">
        <v>406</v>
      </c>
      <c r="F22" s="15"/>
      <c r="G22" s="15"/>
      <c r="H22" s="12">
        <f t="shared" si="0"/>
        <v>414.12</v>
      </c>
      <c r="I22" s="12">
        <f t="shared" si="1"/>
        <v>434.826</v>
      </c>
    </row>
    <row r="23" spans="1:9" s="2" customFormat="1" ht="12.75">
      <c r="A23" s="10" t="s">
        <v>25</v>
      </c>
      <c r="B23" s="17" t="s">
        <v>63</v>
      </c>
      <c r="C23" s="17"/>
      <c r="D23" s="17"/>
      <c r="E23" s="19">
        <f>SUM(E25,E24)</f>
        <v>2290</v>
      </c>
      <c r="F23" s="19"/>
      <c r="G23" s="19"/>
      <c r="H23" s="13">
        <f>SUM(H24,H25)</f>
        <v>4047</v>
      </c>
      <c r="I23" s="13">
        <f>SUM(I24,I25)</f>
        <v>3452</v>
      </c>
    </row>
    <row r="24" spans="1:9" ht="12.75">
      <c r="A24" s="10" t="s">
        <v>64</v>
      </c>
      <c r="B24" s="17" t="s">
        <v>66</v>
      </c>
      <c r="C24" s="17"/>
      <c r="D24" s="17"/>
      <c r="E24" s="15">
        <v>2290</v>
      </c>
      <c r="F24" s="15"/>
      <c r="G24" s="15"/>
      <c r="H24" s="12">
        <v>4047</v>
      </c>
      <c r="I24" s="12">
        <v>3452</v>
      </c>
    </row>
    <row r="25" spans="1:9" ht="12.75">
      <c r="A25" s="10" t="s">
        <v>65</v>
      </c>
      <c r="B25" s="17" t="s">
        <v>67</v>
      </c>
      <c r="C25" s="17"/>
      <c r="D25" s="17"/>
      <c r="E25" s="15"/>
      <c r="F25" s="15"/>
      <c r="G25" s="15"/>
      <c r="H25" s="12"/>
      <c r="I25" s="12"/>
    </row>
    <row r="26" spans="1:9" ht="12.75">
      <c r="A26" s="10" t="s">
        <v>56</v>
      </c>
      <c r="B26" s="17" t="s">
        <v>8</v>
      </c>
      <c r="C26" s="17"/>
      <c r="D26" s="17"/>
      <c r="E26" s="15"/>
      <c r="F26" s="15"/>
      <c r="G26" s="15"/>
      <c r="H26" s="12"/>
      <c r="I26" s="12"/>
    </row>
    <row r="27" spans="1:9" s="2" customFormat="1" ht="12.75">
      <c r="A27" s="10" t="s">
        <v>27</v>
      </c>
      <c r="B27" s="22" t="s">
        <v>9</v>
      </c>
      <c r="C27" s="22"/>
      <c r="D27" s="22"/>
      <c r="E27" s="19">
        <f>SUM(E28,E29)</f>
        <v>14187</v>
      </c>
      <c r="F27" s="19"/>
      <c r="G27" s="19"/>
      <c r="H27" s="13">
        <v>3000</v>
      </c>
      <c r="I27" s="13">
        <v>3000</v>
      </c>
    </row>
    <row r="28" spans="1:9" s="2" customFormat="1" ht="12.75">
      <c r="A28" s="10"/>
      <c r="B28" s="22" t="s">
        <v>49</v>
      </c>
      <c r="C28" s="22"/>
      <c r="D28" s="22"/>
      <c r="E28" s="15"/>
      <c r="F28" s="15"/>
      <c r="G28" s="15"/>
      <c r="H28" s="12"/>
      <c r="I28" s="12"/>
    </row>
    <row r="29" spans="1:9" s="2" customFormat="1" ht="12.75">
      <c r="A29" s="10"/>
      <c r="B29" s="22" t="s">
        <v>50</v>
      </c>
      <c r="C29" s="22"/>
      <c r="D29" s="22"/>
      <c r="E29" s="15">
        <v>14187</v>
      </c>
      <c r="F29" s="15"/>
      <c r="G29" s="15"/>
      <c r="H29" s="12">
        <v>3000</v>
      </c>
      <c r="I29" s="12">
        <v>3000</v>
      </c>
    </row>
    <row r="30" spans="1:9" s="2" customFormat="1" ht="12.75">
      <c r="A30" s="10" t="s">
        <v>28</v>
      </c>
      <c r="B30" s="17" t="s">
        <v>75</v>
      </c>
      <c r="C30" s="17"/>
      <c r="D30" s="17"/>
      <c r="E30" s="15">
        <v>2700</v>
      </c>
      <c r="F30" s="15"/>
      <c r="G30" s="15"/>
      <c r="H30" s="12"/>
      <c r="I30" s="12"/>
    </row>
    <row r="31" spans="1:9" s="2" customFormat="1" ht="12.75">
      <c r="A31" s="10" t="s">
        <v>29</v>
      </c>
      <c r="B31" s="17" t="s">
        <v>42</v>
      </c>
      <c r="C31" s="17"/>
      <c r="D31" s="17"/>
      <c r="E31" s="15">
        <v>13300</v>
      </c>
      <c r="F31" s="15"/>
      <c r="G31" s="15"/>
      <c r="H31" s="12"/>
      <c r="I31" s="12"/>
    </row>
    <row r="32" spans="1:9" s="2" customFormat="1" ht="12.75">
      <c r="A32" s="10" t="s">
        <v>30</v>
      </c>
      <c r="B32" s="17" t="s">
        <v>76</v>
      </c>
      <c r="C32" s="17"/>
      <c r="D32" s="17"/>
      <c r="E32" s="15">
        <v>2000</v>
      </c>
      <c r="F32" s="15"/>
      <c r="G32" s="15"/>
      <c r="H32" s="12"/>
      <c r="I32" s="12"/>
    </row>
    <row r="33" spans="1:9" s="2" customFormat="1" ht="12.75">
      <c r="A33" s="10" t="s">
        <v>31</v>
      </c>
      <c r="B33" s="17" t="s">
        <v>41</v>
      </c>
      <c r="C33" s="17"/>
      <c r="D33" s="17"/>
      <c r="E33" s="15">
        <v>1956</v>
      </c>
      <c r="F33" s="15"/>
      <c r="G33" s="15"/>
      <c r="H33" s="12">
        <v>1000</v>
      </c>
      <c r="I33" s="12">
        <v>1000</v>
      </c>
    </row>
    <row r="34" spans="1:9" ht="18.75" customHeight="1">
      <c r="A34" s="8"/>
      <c r="B34" s="23" t="s">
        <v>17</v>
      </c>
      <c r="C34" s="23"/>
      <c r="D34" s="23"/>
      <c r="E34" s="18">
        <f>SUM(E10,E11,E12,E13,E15,E18,E23,E27,E30,E31,E32,E33)</f>
        <v>57422</v>
      </c>
      <c r="F34" s="18"/>
      <c r="G34" s="18"/>
      <c r="H34" s="14">
        <f>SUM(H10,H11,H12,H13,H15,H18,H23)+H27</f>
        <v>28413.12</v>
      </c>
      <c r="I34" s="14">
        <f>SUM(I10,I11,I12,I13,I15,I18,I23)+I27</f>
        <v>28914.066000000003</v>
      </c>
    </row>
    <row r="35" spans="1:9" ht="12.75">
      <c r="A35" s="21" t="s">
        <v>3</v>
      </c>
      <c r="B35" s="22"/>
      <c r="C35" s="22"/>
      <c r="D35" s="22"/>
      <c r="E35" s="15"/>
      <c r="F35" s="15"/>
      <c r="G35" s="15"/>
      <c r="H35" s="12"/>
      <c r="I35" s="12"/>
    </row>
    <row r="36" spans="1:9" s="2" customFormat="1" ht="12.75">
      <c r="A36" s="4" t="s">
        <v>18</v>
      </c>
      <c r="B36" s="17" t="s">
        <v>10</v>
      </c>
      <c r="C36" s="17"/>
      <c r="D36" s="17"/>
      <c r="E36" s="15">
        <v>7452</v>
      </c>
      <c r="F36" s="15"/>
      <c r="G36" s="15"/>
      <c r="H36" s="12">
        <v>7845</v>
      </c>
      <c r="I36" s="12">
        <v>8200</v>
      </c>
    </row>
    <row r="37" spans="1:9" ht="12.75">
      <c r="A37" s="4" t="s">
        <v>19</v>
      </c>
      <c r="B37" s="17" t="s">
        <v>11</v>
      </c>
      <c r="C37" s="17"/>
      <c r="D37" s="17"/>
      <c r="E37" s="15">
        <v>1876</v>
      </c>
      <c r="F37" s="15"/>
      <c r="G37" s="15"/>
      <c r="H37" s="12">
        <v>2118</v>
      </c>
      <c r="I37" s="12">
        <v>2214</v>
      </c>
    </row>
    <row r="38" spans="1:9" ht="12.75">
      <c r="A38" s="4" t="s">
        <v>20</v>
      </c>
      <c r="B38" s="17" t="s">
        <v>12</v>
      </c>
      <c r="C38" s="17"/>
      <c r="D38" s="17"/>
      <c r="E38" s="15">
        <v>10445</v>
      </c>
      <c r="F38" s="15"/>
      <c r="G38" s="15"/>
      <c r="H38" s="12">
        <v>11000</v>
      </c>
      <c r="I38" s="12">
        <v>12000</v>
      </c>
    </row>
    <row r="39" spans="1:9" ht="12.75">
      <c r="A39" s="4"/>
      <c r="B39" s="17" t="s">
        <v>37</v>
      </c>
      <c r="C39" s="17"/>
      <c r="D39" s="17"/>
      <c r="E39" s="15"/>
      <c r="F39" s="15"/>
      <c r="G39" s="15"/>
      <c r="H39" s="12"/>
      <c r="I39" s="12"/>
    </row>
    <row r="40" spans="1:9" ht="12.75">
      <c r="A40" s="4"/>
      <c r="B40" s="17" t="s">
        <v>36</v>
      </c>
      <c r="C40" s="17"/>
      <c r="D40" s="17"/>
      <c r="E40" s="15"/>
      <c r="F40" s="15"/>
      <c r="G40" s="15"/>
      <c r="H40" s="12"/>
      <c r="I40" s="12"/>
    </row>
    <row r="41" spans="1:9" ht="12.75">
      <c r="A41" s="4" t="s">
        <v>22</v>
      </c>
      <c r="B41" s="17" t="s">
        <v>39</v>
      </c>
      <c r="C41" s="17"/>
      <c r="D41" s="17"/>
      <c r="E41" s="15">
        <v>910</v>
      </c>
      <c r="F41" s="15"/>
      <c r="G41" s="15"/>
      <c r="H41" s="12">
        <v>950</v>
      </c>
      <c r="I41" s="12">
        <v>950</v>
      </c>
    </row>
    <row r="42" spans="1:9" ht="12.75">
      <c r="A42" s="4" t="s">
        <v>23</v>
      </c>
      <c r="B42" s="17" t="s">
        <v>40</v>
      </c>
      <c r="C42" s="17"/>
      <c r="D42" s="17"/>
      <c r="E42" s="15"/>
      <c r="F42" s="15"/>
      <c r="G42" s="15"/>
      <c r="H42" s="12"/>
      <c r="I42" s="12"/>
    </row>
    <row r="43" spans="1:9" ht="12.75">
      <c r="A43" s="4" t="s">
        <v>24</v>
      </c>
      <c r="B43" s="17" t="s">
        <v>35</v>
      </c>
      <c r="C43" s="17"/>
      <c r="D43" s="17"/>
      <c r="E43" s="15">
        <v>450</v>
      </c>
      <c r="F43" s="15"/>
      <c r="G43" s="15"/>
      <c r="H43" s="12">
        <v>500</v>
      </c>
      <c r="I43" s="12">
        <v>550</v>
      </c>
    </row>
    <row r="44" spans="1:9" ht="12.75">
      <c r="A44" s="4" t="s">
        <v>25</v>
      </c>
      <c r="B44" s="17" t="s">
        <v>38</v>
      </c>
      <c r="C44" s="17"/>
      <c r="D44" s="17"/>
      <c r="E44" s="15"/>
      <c r="F44" s="15"/>
      <c r="G44" s="15"/>
      <c r="H44" s="12"/>
      <c r="I44" s="12"/>
    </row>
    <row r="45" spans="1:9" ht="12.75">
      <c r="A45" s="4" t="s">
        <v>26</v>
      </c>
      <c r="B45" s="17" t="s">
        <v>69</v>
      </c>
      <c r="C45" s="17"/>
      <c r="D45" s="17"/>
      <c r="E45" s="15">
        <v>3301</v>
      </c>
      <c r="F45" s="15"/>
      <c r="G45" s="15"/>
      <c r="H45" s="12">
        <v>3000</v>
      </c>
      <c r="I45" s="12">
        <v>3000</v>
      </c>
    </row>
    <row r="46" spans="1:9" ht="12.75">
      <c r="A46" s="4" t="s">
        <v>27</v>
      </c>
      <c r="B46" s="17" t="s">
        <v>13</v>
      </c>
      <c r="C46" s="17"/>
      <c r="D46" s="17"/>
      <c r="E46" s="15">
        <v>14506</v>
      </c>
      <c r="F46" s="15"/>
      <c r="G46" s="15"/>
      <c r="H46" s="12"/>
      <c r="I46" s="12"/>
    </row>
    <row r="47" spans="1:9" ht="12.75">
      <c r="A47" s="4" t="s">
        <v>28</v>
      </c>
      <c r="B47" s="17" t="s">
        <v>14</v>
      </c>
      <c r="C47" s="17"/>
      <c r="D47" s="17"/>
      <c r="E47" s="15">
        <v>5182</v>
      </c>
      <c r="F47" s="15"/>
      <c r="G47" s="15"/>
      <c r="H47" s="12">
        <v>2000</v>
      </c>
      <c r="I47" s="12">
        <v>2000</v>
      </c>
    </row>
    <row r="48" spans="1:9" ht="12.75">
      <c r="A48" s="4" t="s">
        <v>29</v>
      </c>
      <c r="B48" s="17" t="s">
        <v>6</v>
      </c>
      <c r="C48" s="17"/>
      <c r="D48" s="17"/>
      <c r="E48" s="15"/>
      <c r="F48" s="15"/>
      <c r="G48" s="15"/>
      <c r="H48" s="12"/>
      <c r="I48" s="12"/>
    </row>
    <row r="49" spans="1:9" s="2" customFormat="1" ht="12.75">
      <c r="A49" s="4" t="s">
        <v>30</v>
      </c>
      <c r="B49" s="17" t="s">
        <v>15</v>
      </c>
      <c r="C49" s="17"/>
      <c r="D49" s="17"/>
      <c r="E49" s="15"/>
      <c r="F49" s="15"/>
      <c r="G49" s="15"/>
      <c r="H49" s="12"/>
      <c r="I49" s="12"/>
    </row>
    <row r="50" spans="1:9" s="2" customFormat="1" ht="12.75">
      <c r="A50" s="4" t="s">
        <v>31</v>
      </c>
      <c r="B50" s="17" t="s">
        <v>32</v>
      </c>
      <c r="C50" s="17"/>
      <c r="D50" s="17"/>
      <c r="E50" s="15">
        <v>13300</v>
      </c>
      <c r="F50" s="15"/>
      <c r="G50" s="15"/>
      <c r="H50" s="12">
        <v>1000</v>
      </c>
      <c r="I50" s="12">
        <v>1000</v>
      </c>
    </row>
    <row r="51" spans="1:9" s="2" customFormat="1" ht="12.75">
      <c r="A51" s="4" t="s">
        <v>33</v>
      </c>
      <c r="B51" s="17" t="s">
        <v>72</v>
      </c>
      <c r="C51" s="17"/>
      <c r="D51" s="17"/>
      <c r="E51" s="15"/>
      <c r="F51" s="15"/>
      <c r="G51" s="15"/>
      <c r="H51" s="12"/>
      <c r="I51" s="12"/>
    </row>
    <row r="52" spans="1:9" ht="17.25" customHeight="1">
      <c r="A52" s="9"/>
      <c r="B52" s="23" t="s">
        <v>16</v>
      </c>
      <c r="C52" s="23"/>
      <c r="D52" s="23"/>
      <c r="E52" s="18">
        <f>SUM(E36,E37,E38,E41,E42,E43,E44,E45,E46,E47,E48,E49,E50,E51)</f>
        <v>57422</v>
      </c>
      <c r="F52" s="18"/>
      <c r="G52" s="18"/>
      <c r="H52" s="14">
        <f>SUM(H36:H51)</f>
        <v>28413</v>
      </c>
      <c r="I52" s="14">
        <f>SUM(I36:I49)</f>
        <v>28914</v>
      </c>
    </row>
    <row r="53" spans="1:9" ht="12.75" customHeight="1">
      <c r="A53" s="3"/>
      <c r="B53" s="22" t="s">
        <v>7</v>
      </c>
      <c r="C53" s="22"/>
      <c r="D53" s="22"/>
      <c r="E53" s="15">
        <v>7</v>
      </c>
      <c r="F53" s="15"/>
      <c r="G53" s="15"/>
      <c r="H53" s="12">
        <f>E53*1.02</f>
        <v>7.140000000000001</v>
      </c>
      <c r="I53" s="12">
        <f>H53*1.05</f>
        <v>7.497000000000001</v>
      </c>
    </row>
    <row r="54" spans="1:9" ht="12.75" customHeight="1">
      <c r="A54" s="5"/>
      <c r="B54" s="17" t="s">
        <v>46</v>
      </c>
      <c r="C54" s="17"/>
      <c r="D54" s="17"/>
      <c r="E54" s="15">
        <v>6</v>
      </c>
      <c r="F54" s="15"/>
      <c r="G54" s="15"/>
      <c r="H54" s="12">
        <f>E54*1.02</f>
        <v>6.12</v>
      </c>
      <c r="I54" s="12">
        <f>H54*1.05</f>
        <v>6.426</v>
      </c>
    </row>
    <row r="55" spans="1:9" s="2" customFormat="1" ht="12.75">
      <c r="A55" s="5"/>
      <c r="B55" s="17" t="s">
        <v>47</v>
      </c>
      <c r="C55" s="17"/>
      <c r="D55" s="17"/>
      <c r="E55" s="15">
        <v>6</v>
      </c>
      <c r="F55" s="15"/>
      <c r="G55" s="15"/>
      <c r="H55" s="12">
        <f>E55*1.02</f>
        <v>6.12</v>
      </c>
      <c r="I55" s="12">
        <f>H55*1.05</f>
        <v>6.426</v>
      </c>
    </row>
    <row r="56" spans="1:9" ht="15" customHeight="1">
      <c r="A56" s="6"/>
      <c r="B56" s="20" t="s">
        <v>48</v>
      </c>
      <c r="C56" s="20"/>
      <c r="D56" s="20"/>
      <c r="E56" s="16"/>
      <c r="F56" s="16"/>
      <c r="G56" s="16"/>
      <c r="H56" s="12"/>
      <c r="I56" s="12"/>
    </row>
  </sheetData>
  <sheetProtection/>
  <mergeCells count="106">
    <mergeCell ref="E7:G8"/>
    <mergeCell ref="A3:I3"/>
    <mergeCell ref="E1:I1"/>
    <mergeCell ref="H7:H8"/>
    <mergeCell ref="I7:I8"/>
    <mergeCell ref="E6:I6"/>
    <mergeCell ref="A4:I4"/>
    <mergeCell ref="B12:D12"/>
    <mergeCell ref="B13:D13"/>
    <mergeCell ref="B17:D17"/>
    <mergeCell ref="B21:D21"/>
    <mergeCell ref="A1:D1"/>
    <mergeCell ref="A7:A8"/>
    <mergeCell ref="B7:D8"/>
    <mergeCell ref="E9:G9"/>
    <mergeCell ref="B14:D14"/>
    <mergeCell ref="B46:D46"/>
    <mergeCell ref="B47:D47"/>
    <mergeCell ref="B38:D38"/>
    <mergeCell ref="B41:D41"/>
    <mergeCell ref="B45:D45"/>
    <mergeCell ref="B43:D43"/>
    <mergeCell ref="B39:D39"/>
    <mergeCell ref="B40:D40"/>
    <mergeCell ref="B44:D44"/>
    <mergeCell ref="B42:D42"/>
    <mergeCell ref="B52:D52"/>
    <mergeCell ref="B48:D48"/>
    <mergeCell ref="B50:D50"/>
    <mergeCell ref="B49:D49"/>
    <mergeCell ref="B25:D25"/>
    <mergeCell ref="B26:D26"/>
    <mergeCell ref="B30:D30"/>
    <mergeCell ref="B33:D33"/>
    <mergeCell ref="B27:D27"/>
    <mergeCell ref="B31:D31"/>
    <mergeCell ref="B28:D28"/>
    <mergeCell ref="B29:D29"/>
    <mergeCell ref="A9:D9"/>
    <mergeCell ref="B15:D15"/>
    <mergeCell ref="B16:D16"/>
    <mergeCell ref="B18:D18"/>
    <mergeCell ref="B24:D24"/>
    <mergeCell ref="B23:D23"/>
    <mergeCell ref="B22:D22"/>
    <mergeCell ref="B10:D10"/>
    <mergeCell ref="B19:D19"/>
    <mergeCell ref="B20:D20"/>
    <mergeCell ref="B54:D54"/>
    <mergeCell ref="B55:D55"/>
    <mergeCell ref="B56:D56"/>
    <mergeCell ref="B32:D32"/>
    <mergeCell ref="B36:D36"/>
    <mergeCell ref="A35:D35"/>
    <mergeCell ref="B34:D34"/>
    <mergeCell ref="B37:D37"/>
    <mergeCell ref="B53:D53"/>
    <mergeCell ref="B51:D51"/>
    <mergeCell ref="E16:G16"/>
    <mergeCell ref="E17:G17"/>
    <mergeCell ref="E10:G10"/>
    <mergeCell ref="E12:G12"/>
    <mergeCell ref="E13:G13"/>
    <mergeCell ref="E15:G15"/>
    <mergeCell ref="E14:G14"/>
    <mergeCell ref="E22:G22"/>
    <mergeCell ref="E24:G24"/>
    <mergeCell ref="E25:G25"/>
    <mergeCell ref="E26:G26"/>
    <mergeCell ref="E23:G23"/>
    <mergeCell ref="E18:G18"/>
    <mergeCell ref="E19:G19"/>
    <mergeCell ref="E20:G20"/>
    <mergeCell ref="E21:G21"/>
    <mergeCell ref="E31:G31"/>
    <mergeCell ref="E32:G32"/>
    <mergeCell ref="E33:G33"/>
    <mergeCell ref="E34:G34"/>
    <mergeCell ref="E27:G27"/>
    <mergeCell ref="E28:G28"/>
    <mergeCell ref="E29:G29"/>
    <mergeCell ref="E30:G30"/>
    <mergeCell ref="E39:G39"/>
    <mergeCell ref="E40:G40"/>
    <mergeCell ref="E41:G41"/>
    <mergeCell ref="E42:G42"/>
    <mergeCell ref="E35:G35"/>
    <mergeCell ref="E36:G36"/>
    <mergeCell ref="E37:G37"/>
    <mergeCell ref="E38:G38"/>
    <mergeCell ref="E49:G49"/>
    <mergeCell ref="E50:G50"/>
    <mergeCell ref="E43:G43"/>
    <mergeCell ref="E44:G44"/>
    <mergeCell ref="E45:G45"/>
    <mergeCell ref="E46:G46"/>
    <mergeCell ref="E55:G55"/>
    <mergeCell ref="E56:G56"/>
    <mergeCell ref="B11:D11"/>
    <mergeCell ref="E11:G11"/>
    <mergeCell ref="E51:G51"/>
    <mergeCell ref="E52:G52"/>
    <mergeCell ref="E53:G53"/>
    <mergeCell ref="E54:G54"/>
    <mergeCell ref="E47:G47"/>
    <mergeCell ref="E48:G4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2014-03-03T14:39:36Z</cp:lastPrinted>
  <dcterms:created xsi:type="dcterms:W3CDTF">2004-08-25T07:05:16Z</dcterms:created>
  <dcterms:modified xsi:type="dcterms:W3CDTF">2020-10-28T15:56:32Z</dcterms:modified>
  <cp:category/>
  <cp:version/>
  <cp:contentType/>
  <cp:contentStatus/>
</cp:coreProperties>
</file>