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3.sz.mell  " sheetId="1" r:id="rId1"/>
  </sheets>
  <calcPr calcId="145621"/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2" i="1" s="1"/>
  <c r="C17" i="1"/>
  <c r="C33" i="1" l="1"/>
  <c r="E31" i="1"/>
  <c r="E33" i="1" s="1"/>
  <c r="C31" i="1"/>
  <c r="C32" i="1"/>
</calcChain>
</file>

<file path=xl/sharedStrings.xml><?xml version="1.0" encoding="utf-8"?>
<sst xmlns="http://schemas.openxmlformats.org/spreadsheetml/2006/main" count="62" uniqueCount="60">
  <si>
    <t>II. Felhalmozási célú bevételek és kiadások mérlege
(Önkormányzati szinten)</t>
  </si>
  <si>
    <t>1.3. melléklet a 2/2018(II.19.) önkormányzati rendelethez</t>
  </si>
  <si>
    <t xml:space="preserve"> Ezer forintban !</t>
  </si>
  <si>
    <t>Sor-
szám</t>
  </si>
  <si>
    <t>Bevételek</t>
  </si>
  <si>
    <t>Kiadások</t>
  </si>
  <si>
    <t>Megnevezés</t>
  </si>
  <si>
    <t>2018. évi előirányzat</t>
  </si>
  <si>
    <t>1.</t>
  </si>
  <si>
    <t>Felhalmozási célú támogatások államháztartáson belülről (B2)</t>
  </si>
  <si>
    <t>Beruházások</t>
  </si>
  <si>
    <t>2.</t>
  </si>
  <si>
    <t>Működési bevételből (B4) a tulajdonosi bevétel</t>
  </si>
  <si>
    <t>Felújítások</t>
  </si>
  <si>
    <t>3.</t>
  </si>
  <si>
    <t>Felhalmozási célú támgatás ÁH belülről (B2)</t>
  </si>
  <si>
    <t>Egyéb felhalmozási kiadások</t>
  </si>
  <si>
    <t>4.</t>
  </si>
  <si>
    <t>Felhalmozási bevételek (B5)</t>
  </si>
  <si>
    <t>Tartalékok</t>
  </si>
  <si>
    <t>5.</t>
  </si>
  <si>
    <t>Felhalmozási célú átvett pénzeszközök  ÁH kívülről (B7)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</si>
  <si>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</si>
  <si>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</si>
  <si>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</si>
  <si>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</si>
  <si>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</si>
  <si>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</si>
  <si>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</si>
  <si>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</si>
  <si>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összesen: (1.+3.+5.+...+11.)</t>
  </si>
  <si>
    <t>13.</t>
  </si>
  <si>
    <t>Hiány belső finanszírozás bevételei</t>
  </si>
  <si>
    <t xml:space="preserve">Hitel-kölcsöntörlesztés ÁH-n kívülre </t>
  </si>
  <si>
    <t>14.</t>
  </si>
  <si>
    <t>Költségvetési maradvány igénybevétele</t>
  </si>
  <si>
    <t>Belföldi értékpapírok kiadásai</t>
  </si>
  <si>
    <t>15.</t>
  </si>
  <si>
    <t>Államháztartáson belüli megelőlegezések visszafizetése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</si>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</sst>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sz val="8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27" applyNumberFormat="0" applyAlignment="0" applyProtection="0"/>
    <xf numFmtId="0" fontId="20" fillId="21" borderId="28" applyNumberFormat="0" applyAlignment="0" applyProtection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4" borderId="0" applyNumberFormat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7" borderId="27" applyNumberFormat="0" applyAlignment="0" applyProtection="0"/>
    <xf numFmtId="0" fontId="29" fillId="0" borderId="32" applyNumberFormat="0" applyFill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22" borderId="0" applyNumberFormat="0" applyBorder="0" applyAlignment="0" applyProtection="0"/>
    <xf numFmtId="0" fontId="22" fillId="0" borderId="0"/>
    <xf numFmtId="0" fontId="1" fillId="0" borderId="0"/>
    <xf numFmtId="0" fontId="32" fillId="0" borderId="0"/>
    <xf numFmtId="0" fontId="16" fillId="23" borderId="33" applyNumberFormat="0" applyFont="0" applyAlignment="0" applyProtection="0"/>
    <xf numFmtId="0" fontId="34" fillId="20" borderId="34" applyNumberFormat="0" applyAlignment="0" applyProtection="0"/>
    <xf numFmtId="0" fontId="35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7" fillId="0" borderId="0" applyNumberFormat="0" applyFill="0" applyBorder="0" applyAlignment="0" applyProtection="0"/>
  </cellStyleXfs>
  <cellXfs count="6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vertical="center" wrapText="1"/>
    </xf>
    <xf numFmtId="164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4" xfId="0" applyNumberFormat="1" applyFill="1" applyBorder="1" applyAlignment="1" applyProtection="1">
      <alignment vertical="center" wrapText="1"/>
    </xf>
    <xf numFmtId="164" fontId="0" fillId="0" borderId="15" xfId="0" applyNumberFormat="1" applyFill="1" applyBorder="1" applyAlignment="1" applyProtection="1">
      <alignment vertical="center" wrapText="1"/>
    </xf>
    <xf numFmtId="164" fontId="1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11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ill="1" applyBorder="1" applyAlignment="1" applyProtection="1">
      <alignment vertical="center" wrapText="1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13" fillId="0" borderId="22" xfId="0" applyNumberFormat="1" applyFont="1" applyFill="1" applyBorder="1" applyAlignment="1" applyProtection="1">
      <alignment horizontal="left" vertical="center" wrapText="1" indent="1"/>
    </xf>
    <xf numFmtId="164" fontId="14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14" xfId="0" applyNumberFormat="1" applyFont="1" applyFill="1" applyBorder="1" applyAlignment="1" applyProtection="1">
      <alignment horizontal="left" vertical="center" wrapText="1" indent="1"/>
    </xf>
    <xf numFmtId="164" fontId="1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2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left" vertical="center" wrapText="1" indent="2"/>
    </xf>
    <xf numFmtId="164" fontId="13" fillId="0" borderId="24" xfId="0" applyNumberFormat="1" applyFont="1" applyFill="1" applyBorder="1" applyAlignment="1" applyProtection="1">
      <alignment horizontal="left" vertical="center" wrapText="1" indent="1"/>
    </xf>
    <xf numFmtId="164" fontId="14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25" xfId="0" applyNumberFormat="1" applyFont="1" applyFill="1" applyBorder="1" applyAlignment="1" applyProtection="1">
      <alignment horizontal="left" vertical="center" wrapText="1" indent="2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12" fillId="0" borderId="26" xfId="0" applyNumberFormat="1" applyFont="1" applyFill="1" applyBorder="1" applyAlignment="1" applyProtection="1">
      <alignment horizontal="right" vertical="center" wrapText="1" inden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3" xfId="30"/>
    <cellStyle name="Good" xfId="31"/>
    <cellStyle name="Heading 1" xfId="32"/>
    <cellStyle name="Heading 2" xfId="33"/>
    <cellStyle name="Heading 3" xfId="34"/>
    <cellStyle name="Heading 4" xfId="35"/>
    <cellStyle name="Hiperhivatkozás" xfId="36"/>
    <cellStyle name="Input" xfId="37"/>
    <cellStyle name="Linked Cell" xfId="38"/>
    <cellStyle name="Már látott hiperhivatkozás" xfId="39"/>
    <cellStyle name="Neutral" xfId="40"/>
    <cellStyle name="Normál" xfId="0" builtinId="0"/>
    <cellStyle name="Normál 2" xfId="41"/>
    <cellStyle name="Normál 3" xfId="42"/>
    <cellStyle name="Normál 4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zoomScaleNormal="100" zoomScaleSheetLayoutView="115" workbookViewId="0">
      <selection activeCell="F1" sqref="F1:F33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/>
      <c r="E1" s="3"/>
      <c r="F1" s="4" t="s">
        <v>1</v>
      </c>
    </row>
    <row r="2" spans="1:6" ht="14.25" thickBot="1" x14ac:dyDescent="0.25">
      <c r="E2" s="6" t="s">
        <v>2</v>
      </c>
      <c r="F2" s="4"/>
    </row>
    <row r="3" spans="1:6" ht="13.5" thickBot="1" x14ac:dyDescent="0.25">
      <c r="A3" s="7" t="s">
        <v>3</v>
      </c>
      <c r="B3" s="8" t="s">
        <v>4</v>
      </c>
      <c r="C3" s="9"/>
      <c r="D3" s="8" t="s">
        <v>5</v>
      </c>
      <c r="E3" s="10"/>
      <c r="F3" s="4"/>
    </row>
    <row r="4" spans="1:6" s="15" customFormat="1" ht="24.75" thickBot="1" x14ac:dyDescent="0.25">
      <c r="A4" s="11"/>
      <c r="B4" s="12" t="s">
        <v>6</v>
      </c>
      <c r="C4" s="13" t="s">
        <v>7</v>
      </c>
      <c r="D4" s="12" t="s">
        <v>6</v>
      </c>
      <c r="E4" s="14" t="s">
        <v>7</v>
      </c>
      <c r="F4" s="4"/>
    </row>
    <row r="5" spans="1:6" s="15" customFormat="1" ht="13.5" thickBot="1" x14ac:dyDescent="0.25">
      <c r="A5" s="16">
        <v>1</v>
      </c>
      <c r="B5" s="17">
        <v>2</v>
      </c>
      <c r="C5" s="18">
        <v>3</v>
      </c>
      <c r="D5" s="17">
        <v>4</v>
      </c>
      <c r="E5" s="19">
        <v>5</v>
      </c>
      <c r="F5" s="4"/>
    </row>
    <row r="6" spans="1:6" ht="12.95" customHeight="1" x14ac:dyDescent="0.2">
      <c r="A6" s="20" t="s">
        <v>8</v>
      </c>
      <c r="B6" s="21" t="s">
        <v>9</v>
      </c>
      <c r="C6" s="22"/>
      <c r="D6" s="23" t="s">
        <v>10</v>
      </c>
      <c r="E6" s="24">
        <v>8262</v>
      </c>
      <c r="F6" s="4"/>
    </row>
    <row r="7" spans="1:6" x14ac:dyDescent="0.2">
      <c r="A7" s="25" t="s">
        <v>11</v>
      </c>
      <c r="B7" s="26" t="s">
        <v>12</v>
      </c>
      <c r="C7" s="27">
        <v>8140</v>
      </c>
      <c r="D7" s="28" t="s">
        <v>13</v>
      </c>
      <c r="E7" s="29">
        <v>56885</v>
      </c>
      <c r="F7" s="4"/>
    </row>
    <row r="8" spans="1:6" ht="12.95" customHeight="1" x14ac:dyDescent="0.2">
      <c r="A8" s="25" t="s">
        <v>14</v>
      </c>
      <c r="B8" s="30" t="s">
        <v>15</v>
      </c>
      <c r="C8" s="27">
        <v>5977</v>
      </c>
      <c r="D8" s="28" t="s">
        <v>16</v>
      </c>
      <c r="E8" s="29">
        <v>200</v>
      </c>
      <c r="F8" s="4"/>
    </row>
    <row r="9" spans="1:6" ht="12.95" customHeight="1" x14ac:dyDescent="0.2">
      <c r="A9" s="25" t="s">
        <v>17</v>
      </c>
      <c r="B9" s="30" t="s">
        <v>18</v>
      </c>
      <c r="C9" s="27"/>
      <c r="D9" s="28" t="s">
        <v>19</v>
      </c>
      <c r="E9" s="31"/>
      <c r="F9" s="4"/>
    </row>
    <row r="10" spans="1:6" ht="12.75" customHeight="1" x14ac:dyDescent="0.2">
      <c r="A10" s="25" t="s">
        <v>20</v>
      </c>
      <c r="B10" s="30" t="s">
        <v>21</v>
      </c>
      <c r="C10" s="27">
        <v>29720</v>
      </c>
      <c r="D10" s="32"/>
      <c r="E10" s="33"/>
      <c r="F10" s="4"/>
    </row>
    <row r="11" spans="1:6" ht="12.95" customHeight="1" x14ac:dyDescent="0.2">
      <c r="A11" s="25" t="s">
        <v>22</v>
      </c>
      <c r="B11" s="28"/>
      <c r="C11" s="27"/>
      <c r="D11" s="32"/>
      <c r="E11" s="33"/>
      <c r="F11" s="4"/>
    </row>
    <row r="12" spans="1:6" ht="12.95" customHeight="1" x14ac:dyDescent="0.2">
      <c r="A12" s="25" t="s">
        <v>23</v>
      </c>
      <c r="B12" s="34"/>
      <c r="C12" s="27"/>
      <c r="D12" s="34"/>
      <c r="E12" s="31"/>
      <c r="F12" s="4"/>
    </row>
    <row r="13" spans="1:6" ht="12.95" customHeight="1" x14ac:dyDescent="0.2">
      <c r="A13" s="25" t="s">
        <v>24</v>
      </c>
      <c r="B13" s="34"/>
      <c r="C13" s="27"/>
      <c r="D13" s="34"/>
      <c r="E13" s="31"/>
      <c r="F13" s="4"/>
    </row>
    <row r="14" spans="1:6" ht="12.95" customHeight="1" x14ac:dyDescent="0.2">
      <c r="A14" s="25" t="s">
        <v>25</v>
      </c>
      <c r="B14" s="34"/>
      <c r="C14" s="27"/>
      <c r="D14" s="34"/>
      <c r="E14" s="31"/>
      <c r="F14" s="4"/>
    </row>
    <row r="15" spans="1:6" x14ac:dyDescent="0.2">
      <c r="A15" s="25" t="s">
        <v>26</v>
      </c>
      <c r="B15" s="34"/>
      <c r="C15" s="27"/>
      <c r="D15" s="34"/>
      <c r="E15" s="31"/>
      <c r="F15" s="4"/>
    </row>
    <row r="16" spans="1:6" ht="12.95" customHeight="1" thickBot="1" x14ac:dyDescent="0.25">
      <c r="A16" s="35" t="s">
        <v>27</v>
      </c>
      <c r="B16" s="36"/>
      <c r="C16" s="37"/>
      <c r="D16" s="38"/>
      <c r="E16" s="39"/>
      <c r="F16" s="4"/>
    </row>
    <row r="17" spans="1:6" ht="15.95" customHeight="1" thickBot="1" x14ac:dyDescent="0.25">
      <c r="A17" s="40" t="s">
        <v>28</v>
      </c>
      <c r="B17" s="41" t="s">
        <v>29</v>
      </c>
      <c r="C17" s="42">
        <f>SUM(C6:C16)</f>
        <v>43837</v>
      </c>
      <c r="D17" s="41" t="s">
        <v>30</v>
      </c>
      <c r="E17" s="43">
        <f>+E6+E7+E8+E9+E12+E13+E14+E15+E16</f>
        <v>65347</v>
      </c>
      <c r="F17" s="4"/>
    </row>
    <row r="18" spans="1:6" ht="12.95" customHeight="1" x14ac:dyDescent="0.2">
      <c r="A18" s="20" t="s">
        <v>31</v>
      </c>
      <c r="B18" s="44" t="s">
        <v>32</v>
      </c>
      <c r="C18" s="45">
        <f>+C19+C20+C21+C22+C23</f>
        <v>21510</v>
      </c>
      <c r="D18" s="46" t="s">
        <v>33</v>
      </c>
      <c r="E18" s="47"/>
      <c r="F18" s="4"/>
    </row>
    <row r="19" spans="1:6" ht="12.95" customHeight="1" x14ac:dyDescent="0.2">
      <c r="A19" s="25" t="s">
        <v>34</v>
      </c>
      <c r="B19" s="48" t="s">
        <v>35</v>
      </c>
      <c r="C19" s="49">
        <v>21510</v>
      </c>
      <c r="D19" s="46" t="s">
        <v>36</v>
      </c>
      <c r="E19" s="50"/>
      <c r="F19" s="4"/>
    </row>
    <row r="20" spans="1:6" ht="12.95" customHeight="1" x14ac:dyDescent="0.2">
      <c r="A20" s="20" t="s">
        <v>37</v>
      </c>
      <c r="B20" s="48"/>
      <c r="C20" s="49"/>
      <c r="D20" s="46" t="s">
        <v>38</v>
      </c>
      <c r="E20" s="50"/>
      <c r="F20" s="4"/>
    </row>
    <row r="21" spans="1:6" ht="12.95" customHeight="1" x14ac:dyDescent="0.2">
      <c r="A21" s="25" t="s">
        <v>39</v>
      </c>
      <c r="B21" s="48"/>
      <c r="C21" s="49"/>
      <c r="D21" s="46"/>
      <c r="E21" s="50"/>
      <c r="F21" s="4"/>
    </row>
    <row r="22" spans="1:6" ht="12.95" customHeight="1" x14ac:dyDescent="0.2">
      <c r="A22" s="20" t="s">
        <v>40</v>
      </c>
      <c r="B22" s="48"/>
      <c r="C22" s="49"/>
      <c r="D22" s="51"/>
      <c r="E22" s="50"/>
      <c r="F22" s="4"/>
    </row>
    <row r="23" spans="1:6" ht="12.95" customHeight="1" x14ac:dyDescent="0.2">
      <c r="A23" s="25" t="s">
        <v>41</v>
      </c>
      <c r="B23" s="52"/>
      <c r="C23" s="49"/>
      <c r="D23" s="46"/>
      <c r="E23" s="50"/>
      <c r="F23" s="4"/>
    </row>
    <row r="24" spans="1:6" ht="12.95" customHeight="1" x14ac:dyDescent="0.2">
      <c r="A24" s="20" t="s">
        <v>42</v>
      </c>
      <c r="B24" s="53"/>
      <c r="C24" s="54">
        <f>+C25+C26+C27+C28+C29</f>
        <v>0</v>
      </c>
      <c r="D24" s="55"/>
      <c r="E24" s="50"/>
      <c r="F24" s="4"/>
    </row>
    <row r="25" spans="1:6" ht="12.95" customHeight="1" x14ac:dyDescent="0.2">
      <c r="A25" s="25" t="s">
        <v>43</v>
      </c>
      <c r="B25" s="52"/>
      <c r="C25" s="49"/>
      <c r="D25" s="55"/>
      <c r="E25" s="50"/>
      <c r="F25" s="4"/>
    </row>
    <row r="26" spans="1:6" ht="12.95" customHeight="1" x14ac:dyDescent="0.2">
      <c r="A26" s="20" t="s">
        <v>44</v>
      </c>
      <c r="B26" s="52"/>
      <c r="C26" s="49"/>
      <c r="D26" s="56"/>
      <c r="E26" s="50"/>
      <c r="F26" s="4"/>
    </row>
    <row r="27" spans="1:6" ht="12.95" customHeight="1" x14ac:dyDescent="0.2">
      <c r="A27" s="25" t="s">
        <v>45</v>
      </c>
      <c r="B27" s="48"/>
      <c r="C27" s="49"/>
      <c r="D27" s="57"/>
      <c r="E27" s="50"/>
      <c r="F27" s="4"/>
    </row>
    <row r="28" spans="1:6" ht="12.95" customHeight="1" x14ac:dyDescent="0.2">
      <c r="A28" s="20" t="s">
        <v>46</v>
      </c>
      <c r="B28" s="58"/>
      <c r="C28" s="49"/>
      <c r="D28" s="34"/>
      <c r="E28" s="50"/>
      <c r="F28" s="4"/>
    </row>
    <row r="29" spans="1:6" ht="12.95" customHeight="1" thickBot="1" x14ac:dyDescent="0.25">
      <c r="A29" s="25" t="s">
        <v>47</v>
      </c>
      <c r="B29" s="59"/>
      <c r="C29" s="49"/>
      <c r="D29" s="57"/>
      <c r="E29" s="50"/>
      <c r="F29" s="4"/>
    </row>
    <row r="30" spans="1:6" ht="21.75" customHeight="1" thickBot="1" x14ac:dyDescent="0.25">
      <c r="A30" s="40" t="s">
        <v>48</v>
      </c>
      <c r="B30" s="41" t="s">
        <v>49</v>
      </c>
      <c r="C30" s="42">
        <f>+C18+C24</f>
        <v>21510</v>
      </c>
      <c r="D30" s="41" t="s">
        <v>50</v>
      </c>
      <c r="E30" s="60">
        <f>SUM(E18:E29)</f>
        <v>0</v>
      </c>
      <c r="F30" s="4"/>
    </row>
    <row r="31" spans="1:6" ht="13.5" thickBot="1" x14ac:dyDescent="0.25">
      <c r="A31" s="40" t="s">
        <v>51</v>
      </c>
      <c r="B31" s="61" t="s">
        <v>52</v>
      </c>
      <c r="C31" s="62">
        <f>+C17+C30</f>
        <v>65347</v>
      </c>
      <c r="D31" s="61" t="s">
        <v>53</v>
      </c>
      <c r="E31" s="63">
        <f>+E17+E30</f>
        <v>65347</v>
      </c>
      <c r="F31" s="4"/>
    </row>
    <row r="32" spans="1:6" ht="13.5" thickBot="1" x14ac:dyDescent="0.25">
      <c r="A32" s="40" t="s">
        <v>54</v>
      </c>
      <c r="B32" s="61" t="s">
        <v>55</v>
      </c>
      <c r="C32" s="62">
        <f>IF(C17-E17&lt;0,E17-C17,"-")</f>
        <v>21510</v>
      </c>
      <c r="D32" s="61" t="s">
        <v>56</v>
      </c>
      <c r="E32" s="63" t="str">
        <f>IF(C17-E17&gt;0,C17-E17,"-")</f>
        <v>-</v>
      </c>
      <c r="F32" s="4"/>
    </row>
    <row r="33" spans="1:6" ht="13.5" thickBot="1" x14ac:dyDescent="0.25">
      <c r="A33" s="40" t="s">
        <v>57</v>
      </c>
      <c r="B33" s="61" t="s">
        <v>58</v>
      </c>
      <c r="C33" s="62" t="str">
        <f>IF(C17+C18-E31&lt;0,E31-(C17+C18),"-")</f>
        <v>-</v>
      </c>
      <c r="D33" s="61" t="s">
        <v>59</v>
      </c>
      <c r="E33" s="63" t="str">
        <f>IF(C17+C18-E31&gt;0,C17+C18-E31,"-")</f>
        <v>-</v>
      </c>
      <c r="F33" s="4"/>
    </row>
  </sheetData>
  <sheetProtection selectLockedCells="1" selectUnlockedCells="1"/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1.3.sz.mell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2018-02-20T15:03:03Z</dcterms:created>
  <dcterms:modified xsi:type="dcterms:W3CDTF">2018-02-20T15:03:10Z</dcterms:modified>
</cp:coreProperties>
</file>