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020" windowHeight="67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E8" i="1" l="1"/>
  <c r="F7" i="1"/>
  <c r="D8" i="1" l="1"/>
  <c r="F8" i="1" l="1"/>
  <c r="G8" i="1"/>
  <c r="H8" i="1"/>
  <c r="I8" i="1"/>
  <c r="J8" i="1"/>
  <c r="B8" i="1"/>
  <c r="K7" i="1"/>
  <c r="K8" i="1" s="1"/>
</calcChain>
</file>

<file path=xl/sharedStrings.xml><?xml version="1.0" encoding="utf-8"?>
<sst xmlns="http://schemas.openxmlformats.org/spreadsheetml/2006/main" count="22" uniqueCount="16">
  <si>
    <t>Mezőtúr Város Önkormányzata által megkötött, több éves kihatással járó, adósságot keletkeztető ügyletek fizetési kötelezettségeinek kimutatása a lejárat évéig</t>
  </si>
  <si>
    <t>A fejlesztési célok mevalósítását szolgáló hitelszerődés tartalma</t>
  </si>
  <si>
    <t>A fejlesztési hitel teljes tőkeösszege Ft-ban</t>
  </si>
  <si>
    <t>Kamat</t>
  </si>
  <si>
    <t>2016.  évi kötelezettség</t>
  </si>
  <si>
    <t>2017. évi költelezettség</t>
  </si>
  <si>
    <t>2018. évi kötelezettség</t>
  </si>
  <si>
    <t>A fejlesztési hitel lejártának időtartama</t>
  </si>
  <si>
    <t>2019. évi kötelezettség</t>
  </si>
  <si>
    <t>Tőke</t>
  </si>
  <si>
    <t>2019. I. negyedév</t>
  </si>
  <si>
    <t>2018. IV. negyedév</t>
  </si>
  <si>
    <t>Összesen</t>
  </si>
  <si>
    <t>Adatok Ft-ban</t>
  </si>
  <si>
    <r>
      <t>MFB ÖIP hitel - Mentőállomás beruházás  (</t>
    </r>
    <r>
      <rPr>
        <b/>
        <sz val="11"/>
        <rFont val="Times New Roman"/>
        <family val="1"/>
        <charset val="238"/>
      </rPr>
      <t>ÉAOP-4.1.2/A-12-2013-0030. " Egészségház és Mentőállomás kialakítása projkethez kapcsolódóan</t>
    </r>
    <r>
      <rPr>
        <sz val="11"/>
        <rFont val="Times New Roman"/>
        <family val="1"/>
        <charset val="238"/>
      </rPr>
      <t>)</t>
    </r>
  </si>
  <si>
    <r>
      <t>Belterületi utak felújítása MFB ÖIP hitel - ÉAOP-3.1.2/A-11-2012-0004.</t>
    </r>
    <r>
      <rPr>
        <b/>
        <sz val="11"/>
        <rFont val="Times New Roman"/>
        <family val="1"/>
        <charset val="238"/>
      </rPr>
      <t xml:space="preserve"> „Mezőtúr Város önkormányzati tulajdonú belterületi útjainak a fejlesztése”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</si>
</sst>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1" fontId="2" fillId="0" borderId="0" xfId="0" applyNumberFormat="1" applyFont="1"/>
    <xf numFmtId="0" fontId="3" fillId="0" borderId="0" xfId="0" applyFont="1" applyAlignment="1">
      <alignment horizont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Layout" topLeftCell="C1" zoomScaleNormal="100" workbookViewId="0">
      <selection activeCell="L3" sqref="L3"/>
    </sheetView>
  </sheetViews>
  <sheetFormatPr defaultColWidth="9.1796875" defaultRowHeight="14" x14ac:dyDescent="0.3"/>
  <cols>
    <col min="1" max="1" width="20.81640625" style="1" customWidth="1"/>
    <col min="2" max="2" width="16.81640625" style="1" customWidth="1"/>
    <col min="3" max="3" width="14.26953125" style="1" customWidth="1"/>
    <col min="4" max="5" width="15" style="1" customWidth="1"/>
    <col min="6" max="7" width="11.81640625" style="1" customWidth="1"/>
    <col min="8" max="9" width="13.54296875" style="1" customWidth="1"/>
    <col min="10" max="10" width="13.26953125" style="1" customWidth="1"/>
    <col min="11" max="11" width="17" style="1" customWidth="1"/>
    <col min="12" max="12" width="15.26953125" style="1" customWidth="1"/>
    <col min="13" max="16384" width="9.1796875" style="1"/>
  </cols>
  <sheetData>
    <row r="1" spans="1:12" ht="39.75" customHeigh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8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ht="15" x14ac:dyDescent="0.25">
      <c r="A3" s="2"/>
      <c r="B3" s="2"/>
      <c r="C3" s="2"/>
      <c r="D3" s="2"/>
      <c r="E3" s="2"/>
      <c r="F3" s="2"/>
      <c r="G3" s="2"/>
      <c r="H3" s="2"/>
      <c r="I3" s="2"/>
      <c r="J3" s="30" t="s">
        <v>13</v>
      </c>
      <c r="K3" s="30"/>
    </row>
    <row r="4" spans="1:12" s="3" customFormat="1" ht="71.25" customHeight="1" x14ac:dyDescent="0.35">
      <c r="A4" s="34" t="s">
        <v>1</v>
      </c>
      <c r="B4" s="36" t="s">
        <v>2</v>
      </c>
      <c r="C4" s="34" t="s">
        <v>7</v>
      </c>
      <c r="D4" s="31" t="s">
        <v>4</v>
      </c>
      <c r="E4" s="32"/>
      <c r="F4" s="32" t="s">
        <v>5</v>
      </c>
      <c r="G4" s="32"/>
      <c r="H4" s="32" t="s">
        <v>6</v>
      </c>
      <c r="I4" s="32"/>
      <c r="J4" s="32" t="s">
        <v>8</v>
      </c>
      <c r="K4" s="33"/>
    </row>
    <row r="5" spans="1:12" s="4" customFormat="1" x14ac:dyDescent="0.3">
      <c r="A5" s="35"/>
      <c r="B5" s="37"/>
      <c r="C5" s="35"/>
      <c r="D5" s="13" t="s">
        <v>9</v>
      </c>
      <c r="E5" s="11" t="s">
        <v>3</v>
      </c>
      <c r="F5" s="11" t="s">
        <v>9</v>
      </c>
      <c r="G5" s="11" t="s">
        <v>3</v>
      </c>
      <c r="H5" s="11" t="s">
        <v>9</v>
      </c>
      <c r="I5" s="11" t="s">
        <v>3</v>
      </c>
      <c r="J5" s="11" t="s">
        <v>9</v>
      </c>
      <c r="K5" s="12" t="s">
        <v>3</v>
      </c>
    </row>
    <row r="6" spans="1:12" ht="112" x14ac:dyDescent="0.3">
      <c r="A6" s="22" t="s">
        <v>14</v>
      </c>
      <c r="B6" s="25">
        <v>72959000</v>
      </c>
      <c r="C6" s="22" t="s">
        <v>11</v>
      </c>
      <c r="D6" s="19">
        <v>18239752</v>
      </c>
      <c r="E6" s="9">
        <v>1004921</v>
      </c>
      <c r="F6" s="9">
        <v>18239752</v>
      </c>
      <c r="G6" s="9">
        <v>1094385</v>
      </c>
      <c r="H6" s="9">
        <v>18239744</v>
      </c>
      <c r="I6" s="9">
        <v>660668</v>
      </c>
      <c r="J6" s="9">
        <v>0</v>
      </c>
      <c r="K6" s="10">
        <v>0</v>
      </c>
    </row>
    <row r="7" spans="1:12" s="6" customFormat="1" ht="98" x14ac:dyDescent="0.3">
      <c r="A7" s="23" t="s">
        <v>15</v>
      </c>
      <c r="B7" s="26">
        <v>23200831</v>
      </c>
      <c r="C7" s="23" t="s">
        <v>10</v>
      </c>
      <c r="D7" s="20">
        <v>11479580</v>
      </c>
      <c r="E7" s="15">
        <v>313033</v>
      </c>
      <c r="F7" s="15">
        <f>7138717-1380531</f>
        <v>5758186</v>
      </c>
      <c r="G7" s="15">
        <v>853103</v>
      </c>
      <c r="H7" s="15">
        <v>7138717</v>
      </c>
      <c r="I7" s="15">
        <v>329700</v>
      </c>
      <c r="J7" s="15">
        <v>1784680</v>
      </c>
      <c r="K7" s="16">
        <f>J7*0.05</f>
        <v>89234</v>
      </c>
      <c r="L7" s="5"/>
    </row>
    <row r="8" spans="1:12" s="14" customFormat="1" ht="26.25" customHeight="1" x14ac:dyDescent="0.35">
      <c r="A8" s="24" t="s">
        <v>12</v>
      </c>
      <c r="B8" s="27">
        <f>SUM(B6:B7)</f>
        <v>96159831</v>
      </c>
      <c r="C8" s="28"/>
      <c r="D8" s="21">
        <f>SUM(D6:D7)</f>
        <v>29719332</v>
      </c>
      <c r="E8" s="17">
        <f>SUM(E6:E7)</f>
        <v>1317954</v>
      </c>
      <c r="F8" s="17">
        <f t="shared" ref="F8:K8" si="0">SUM(F6:F7)</f>
        <v>23997938</v>
      </c>
      <c r="G8" s="17">
        <f t="shared" si="0"/>
        <v>1947488</v>
      </c>
      <c r="H8" s="17">
        <f t="shared" si="0"/>
        <v>25378461</v>
      </c>
      <c r="I8" s="17">
        <f t="shared" si="0"/>
        <v>990368</v>
      </c>
      <c r="J8" s="17">
        <f t="shared" si="0"/>
        <v>1784680</v>
      </c>
      <c r="K8" s="18">
        <f t="shared" si="0"/>
        <v>89234</v>
      </c>
    </row>
    <row r="9" spans="1:12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2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2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2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2" x14ac:dyDescent="0.3">
      <c r="A13" s="2"/>
      <c r="B13" s="2"/>
      <c r="C13" s="2"/>
      <c r="D13" s="7"/>
      <c r="E13" s="2"/>
      <c r="F13" s="2"/>
      <c r="G13" s="2"/>
      <c r="H13" s="2"/>
      <c r="I13" s="2"/>
      <c r="J13" s="2"/>
      <c r="K13" s="2"/>
    </row>
    <row r="14" spans="1:12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2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9">
    <mergeCell ref="A1:K1"/>
    <mergeCell ref="J3:K3"/>
    <mergeCell ref="D4:E4"/>
    <mergeCell ref="F4:G4"/>
    <mergeCell ref="H4:I4"/>
    <mergeCell ref="J4:K4"/>
    <mergeCell ref="C4:C5"/>
    <mergeCell ref="B4:B5"/>
    <mergeCell ref="A4:A5"/>
  </mergeCells>
  <printOptions horizontalCentered="1"/>
  <pageMargins left="0.43307086614173229" right="0.43307086614173229" top="0.94488188976377963" bottom="0.74803149606299213" header="0.51181102362204722" footer="0.31496062992125984"/>
  <pageSetup paperSize="9" scale="80" orientation="landscape" r:id="rId1"/>
  <headerFooter>
    <oddHeader>&amp;R&amp;"Times New Roman,Normál"&amp;12 10. számú melléklet a 10/2017.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2017-05-11T17:12:47Z</cp:lastPrinted>
  <dcterms:created xsi:type="dcterms:W3CDTF">2015-02-05T10:32:09Z</dcterms:created>
  <dcterms:modified xsi:type="dcterms:W3CDTF">2017-05-29T07:08:53Z</dcterms:modified>
</cp:coreProperties>
</file>