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<sst xmlns="http://schemas.openxmlformats.org/spreadsheetml/2006/main" count="264" uniqueCount="247">
  <si>
    <r>
      <t xml:space="preserve">11. sz. melléklet </t>
    </r>
    <r>
      <rPr>
        <b/>
        <sz val="14"/>
        <rFont val="Times New Roman"/>
        <family val="1"/>
      </rPr>
      <t>Etyek Nagyközség Önkormányzata Képviselő-testületének 2/2015. (II.13.)  önkormányzati rendeletéhez</t>
    </r>
  </si>
  <si>
    <t>Önkormányzati feladatok kiadásainak részletezése</t>
  </si>
  <si>
    <t>adatok e Ft-ban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</si>
  <si>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</si>
  <si>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</si>
  <si>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</si>
  <si>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</si>
  <si>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</si>
  <si>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</si>
  <si>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</si>
  <si>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</si>
  <si>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</si>
  <si>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</si>
  <si>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</si>
  <si>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</si>
  <si>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Megnevezés</t>
  </si>
  <si>
    <t>2015. évi eredeti előirányzat</t>
  </si>
  <si>
    <t>Személyi juttatás</t>
  </si>
  <si>
    <t>Munkaadót terhelő járulék</t>
  </si>
  <si>
    <t>Dologi</t>
  </si>
  <si>
    <t>Társadalom-szoc.pol. és egyéb TB juttatások</t>
  </si>
  <si>
    <t>Támogatás</t>
  </si>
  <si>
    <t>Beruházás</t>
  </si>
  <si>
    <t>Felújítás</t>
  </si>
  <si>
    <t>Működési célú/Támogatás értékű</t>
  </si>
  <si>
    <t>Felhalmozási célú</t>
  </si>
  <si>
    <t>2.</t>
  </si>
  <si>
    <t>KÖTELEZŐ ÖNKORMÁNYZATI FELADATOK</t>
  </si>
  <si>
    <t>3.</t>
  </si>
  <si>
    <t>Temetők fenntartása</t>
  </si>
  <si>
    <t>4.</t>
  </si>
  <si>
    <t>1.1</t>
  </si>
  <si>
    <t>Rezsiköltség</t>
  </si>
  <si>
    <t>5.</t>
  </si>
  <si>
    <t>1.2</t>
  </si>
  <si>
    <t>Temető fenntartás szolg. Költségei K3</t>
  </si>
  <si>
    <t>6.</t>
  </si>
  <si>
    <t>Települési vízellátás</t>
  </si>
  <si>
    <t>7.</t>
  </si>
  <si>
    <t>2.1</t>
  </si>
  <si>
    <t>Közkutak üzemeltetése, közüzemi díjak</t>
  </si>
  <si>
    <t>8.</t>
  </si>
  <si>
    <t>2.2</t>
  </si>
  <si>
    <t>csatornák, vízvezeték felújítása,karbantartása K3</t>
  </si>
  <si>
    <t>9.</t>
  </si>
  <si>
    <t>2.3</t>
  </si>
  <si>
    <t>ÁFA K3</t>
  </si>
  <si>
    <t>10.</t>
  </si>
  <si>
    <t>Közvilágítás</t>
  </si>
  <si>
    <t>11.</t>
  </si>
  <si>
    <t>3.1</t>
  </si>
  <si>
    <t>Közvilágítás üzemeltetése K3</t>
  </si>
  <si>
    <t>12.</t>
  </si>
  <si>
    <t>3.2</t>
  </si>
  <si>
    <t>Világítás javítás K3</t>
  </si>
  <si>
    <t>13.</t>
  </si>
  <si>
    <t>Parkfenntartás</t>
  </si>
  <si>
    <t>14.</t>
  </si>
  <si>
    <t>4.1</t>
  </si>
  <si>
    <t>Zöldterületek fenntartása K3</t>
  </si>
  <si>
    <t>15.</t>
  </si>
  <si>
    <t>4.2</t>
  </si>
  <si>
    <t>16.</t>
  </si>
  <si>
    <t>Helyi utak fenntartása</t>
  </si>
  <si>
    <t>17.</t>
  </si>
  <si>
    <t>5.1</t>
  </si>
  <si>
    <t>Útburkolat karbantartás, javítás K3</t>
  </si>
  <si>
    <t>18.</t>
  </si>
  <si>
    <t>5.2</t>
  </si>
  <si>
    <t>Jelzőtáblák pótlása, kihelyezése K3</t>
  </si>
  <si>
    <t>19.</t>
  </si>
  <si>
    <t>5.3</t>
  </si>
  <si>
    <t>Hó eltakarítás K3</t>
  </si>
  <si>
    <t>20.</t>
  </si>
  <si>
    <t>5.4</t>
  </si>
  <si>
    <t>Járda, műtárgyak javítása, fenntartása K3</t>
  </si>
  <si>
    <t>21.</t>
  </si>
  <si>
    <t>5.5</t>
  </si>
  <si>
    <t>Vizelvezetés K3</t>
  </si>
  <si>
    <t>22.</t>
  </si>
  <si>
    <t>Hulladékkezelés K3</t>
  </si>
  <si>
    <t>23.</t>
  </si>
  <si>
    <t>Egészségügy</t>
  </si>
  <si>
    <t>24.</t>
  </si>
  <si>
    <t>7.1</t>
  </si>
  <si>
    <t>Anya és csecsemő védelem 
 K3</t>
  </si>
  <si>
    <t>25.</t>
  </si>
  <si>
    <t>7.2</t>
  </si>
  <si>
    <t>Háziorvosi szolgálat I.-II. körzet K3</t>
  </si>
  <si>
    <t>26.</t>
  </si>
  <si>
    <t>7.3</t>
  </si>
  <si>
    <t>Gyermekorvosi szolgálat K3,</t>
  </si>
  <si>
    <t>27.</t>
  </si>
  <si>
    <t>7.4</t>
  </si>
  <si>
    <t>Fogorvosi szolgálat K3,</t>
  </si>
  <si>
    <t>28.</t>
  </si>
  <si>
    <t>7.5</t>
  </si>
  <si>
    <t>Ügyeleti szolgálat K3,</t>
  </si>
  <si>
    <t>29.</t>
  </si>
  <si>
    <t xml:space="preserve">8. </t>
  </si>
  <si>
    <t>Város és Községgazdálkodás</t>
  </si>
  <si>
    <t>30.</t>
  </si>
  <si>
    <t>8.1</t>
  </si>
  <si>
    <t>Parlagfűírtás K3,</t>
  </si>
  <si>
    <t>31.</t>
  </si>
  <si>
    <t>8.2</t>
  </si>
  <si>
    <t>Játszótéri eszközök felülvizsg.,karbantartás K3,</t>
  </si>
  <si>
    <t>32.</t>
  </si>
  <si>
    <t>8.3</t>
  </si>
  <si>
    <t>Környezetvédelmi alap K3</t>
  </si>
  <si>
    <t>33.</t>
  </si>
  <si>
    <t>8.4</t>
  </si>
  <si>
    <t>Katasztrófavédelmi alap K3</t>
  </si>
  <si>
    <t>34.</t>
  </si>
  <si>
    <t>ÖNKÉNT VÁLLALT FELADATOK</t>
  </si>
  <si>
    <t>35.</t>
  </si>
  <si>
    <t>Média szolgáltatás</t>
  </si>
  <si>
    <t>36.</t>
  </si>
  <si>
    <t>9.1</t>
  </si>
  <si>
    <t>Lapkiadás K3,</t>
  </si>
  <si>
    <t>37.</t>
  </si>
  <si>
    <t>9.2</t>
  </si>
  <si>
    <t>Községi Tv</t>
  </si>
  <si>
    <t>38.</t>
  </si>
  <si>
    <t xml:space="preserve">Szolgálati lakás K3, </t>
  </si>
  <si>
    <t>39.</t>
  </si>
  <si>
    <t xml:space="preserve">Sport feladatok K3, </t>
  </si>
  <si>
    <t>40.</t>
  </si>
  <si>
    <t>Város és községgazdálkodás</t>
  </si>
  <si>
    <t>41.</t>
  </si>
  <si>
    <t>12.1</t>
  </si>
  <si>
    <t>Közterület rendezés (Kokics) K3,</t>
  </si>
  <si>
    <t>42.</t>
  </si>
  <si>
    <t>12.2</t>
  </si>
  <si>
    <t>Buszváró, játszótér karbantartás K3</t>
  </si>
  <si>
    <t>43.</t>
  </si>
  <si>
    <t>12.3</t>
  </si>
  <si>
    <t>Zászlók vásárlása K3</t>
  </si>
  <si>
    <t>44.</t>
  </si>
  <si>
    <t>12.4</t>
  </si>
  <si>
    <t>Virág (Hivatal, rendelők) K3</t>
  </si>
  <si>
    <t>45.</t>
  </si>
  <si>
    <t>12.5</t>
  </si>
  <si>
    <t>Családfasor K3,</t>
  </si>
  <si>
    <t>46.</t>
  </si>
  <si>
    <t>12.6</t>
  </si>
  <si>
    <t>Várossá nyilvánítás (pályázatírás) K3,</t>
  </si>
  <si>
    <t>47.</t>
  </si>
  <si>
    <t>12.7</t>
  </si>
  <si>
    <t>Egyéb feladatok K3,</t>
  </si>
  <si>
    <t>48.</t>
  </si>
  <si>
    <t>12.8</t>
  </si>
  <si>
    <t>Üdvözlőtábla karbantartás K3,</t>
  </si>
  <si>
    <t>49.</t>
  </si>
  <si>
    <t>12.9</t>
  </si>
  <si>
    <t>Fizetendő ÁFA(negyedéves bevallások) K3</t>
  </si>
  <si>
    <t>50.</t>
  </si>
  <si>
    <t>12.10</t>
  </si>
  <si>
    <t>Ingatlan értékbecslés K3,</t>
  </si>
  <si>
    <t>51.</t>
  </si>
  <si>
    <t>12.11</t>
  </si>
  <si>
    <t>Könyvvásárlás K3</t>
  </si>
  <si>
    <t>52.</t>
  </si>
  <si>
    <t>12.12</t>
  </si>
  <si>
    <t>Dávidmajor gyermek és betegszállítás K3,</t>
  </si>
  <si>
    <t>53.</t>
  </si>
  <si>
    <t>12.13</t>
  </si>
  <si>
    <t>Védőoltás K3</t>
  </si>
  <si>
    <t>54.</t>
  </si>
  <si>
    <t>12.14</t>
  </si>
  <si>
    <t>Érdekképviseleti tagdíj(MÖSZ,TÖSZ) K3</t>
  </si>
  <si>
    <t>55.</t>
  </si>
  <si>
    <t>12.15</t>
  </si>
  <si>
    <t>Pénzügyi műv. kiadásai (számlavezetés,forg.díj)K3</t>
  </si>
  <si>
    <t>56.</t>
  </si>
  <si>
    <t>Városüzemeltetés összesen:</t>
  </si>
  <si>
    <t>57.</t>
  </si>
  <si>
    <t>Civil szervezetek, nemzetiségi önk-ok támogatása  K511</t>
  </si>
  <si>
    <t>58.</t>
  </si>
  <si>
    <t>Szociális célú támogatás K4</t>
  </si>
  <si>
    <t>59.</t>
  </si>
  <si>
    <t>Intézmény finanszírozás összesen</t>
  </si>
  <si>
    <t>60.</t>
  </si>
  <si>
    <t>15.1</t>
  </si>
  <si>
    <t>Óvoda K915</t>
  </si>
  <si>
    <t>61.</t>
  </si>
  <si>
    <t>15.2</t>
  </si>
  <si>
    <t>Könyvtár K915</t>
  </si>
  <si>
    <t>62.</t>
  </si>
  <si>
    <t>15.3</t>
  </si>
  <si>
    <t>Hivatal K915</t>
  </si>
  <si>
    <t>63.</t>
  </si>
  <si>
    <t>15.4</t>
  </si>
  <si>
    <t>Segítő kéz K915</t>
  </si>
  <si>
    <t>64.</t>
  </si>
  <si>
    <t>15.5</t>
  </si>
  <si>
    <t>Iskola fenntartási hozzájárulás K502</t>
  </si>
  <si>
    <t>65.</t>
  </si>
  <si>
    <t>15.6</t>
  </si>
  <si>
    <t>Társulásoknak adott tám.értékű műk.kiadás K511</t>
  </si>
  <si>
    <t>66.</t>
  </si>
  <si>
    <t>Víziközmű tagi hozzájárulás 11 telek K88</t>
  </si>
  <si>
    <t>67.</t>
  </si>
  <si>
    <t>Felhalmozási kiadások</t>
  </si>
  <si>
    <t>68.</t>
  </si>
  <si>
    <t>17.1</t>
  </si>
  <si>
    <t>Europai uniós projekt (Fotóvoltarikus beruházás)K62,K67</t>
  </si>
  <si>
    <t>69.</t>
  </si>
  <si>
    <t>17.2</t>
  </si>
  <si>
    <t>Magyar kút K71,K74</t>
  </si>
  <si>
    <t>70.</t>
  </si>
  <si>
    <t>17.3</t>
  </si>
  <si>
    <t>Hősök tere K71,K74</t>
  </si>
  <si>
    <t>71.</t>
  </si>
  <si>
    <t>17.4</t>
  </si>
  <si>
    <t>Épületek karbantartása, felújítása K71,K74</t>
  </si>
  <si>
    <t>72.</t>
  </si>
  <si>
    <t>Képviselő-testület működésével kapcs. kiadások</t>
  </si>
  <si>
    <t>73.</t>
  </si>
  <si>
    <t>18.1</t>
  </si>
  <si>
    <t>Képviselő-testület tiszteletdíja+(ápolási díj) K121</t>
  </si>
  <si>
    <t>74.</t>
  </si>
  <si>
    <t>18.2</t>
  </si>
  <si>
    <t>Polgármester illetménye K1101, K2</t>
  </si>
  <si>
    <t>75.</t>
  </si>
  <si>
    <t>18.3</t>
  </si>
  <si>
    <t>Alpolgármester tiszteletdíja K121</t>
  </si>
  <si>
    <t>76.</t>
  </si>
  <si>
    <t>18.4</t>
  </si>
  <si>
    <t>Polgárrmester költségtérítése K1110</t>
  </si>
  <si>
    <t>77.</t>
  </si>
  <si>
    <t>18.5</t>
  </si>
  <si>
    <t>Alpolgárrmester költségtérítése K1111</t>
  </si>
  <si>
    <t>78.</t>
  </si>
  <si>
    <t>18.6</t>
  </si>
  <si>
    <t>Védőnők illetménye K1101, K2</t>
  </si>
  <si>
    <t>79.</t>
  </si>
  <si>
    <t>18.7</t>
  </si>
  <si>
    <t>Gondnok K1101, K2</t>
  </si>
  <si>
    <t>80.</t>
  </si>
  <si>
    <t>18.8</t>
  </si>
  <si>
    <t>Cafeteria K1107, K2</t>
  </si>
  <si>
    <t>81.</t>
  </si>
  <si>
    <t>18.9</t>
  </si>
  <si>
    <t>közhasznú foglalkoztatás K123</t>
  </si>
  <si>
    <t>82.</t>
  </si>
  <si>
    <t>Önkormányzati kiadások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</si>
</sst>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"/>
      <family val="0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18" applyFont="1" applyBorder="1" applyAlignment="1">
      <alignment horizontal="center" vertical="center" wrapText="1"/>
      <protection/>
    </xf>
    <xf numFmtId="0" fontId="8" fillId="0" borderId="0" xfId="18" applyFont="1" applyBorder="1" applyAlignment="1">
      <alignment/>
      <protection/>
    </xf>
    <xf numFmtId="3" fontId="7" fillId="0" borderId="0" xfId="18" applyNumberFormat="1" applyFont="1" applyBorder="1" applyAlignment="1">
      <alignment vertical="center"/>
      <protection/>
    </xf>
    <xf numFmtId="0" fontId="7" fillId="0" borderId="0" xfId="18" applyFont="1" applyBorder="1">
      <alignment/>
      <protection/>
    </xf>
    <xf numFmtId="0" fontId="8" fillId="0" borderId="0" xfId="18" applyFont="1" applyBorder="1" applyAlignment="1">
      <alignment horizontal="center"/>
      <protection/>
    </xf>
    <xf numFmtId="3" fontId="7" fillId="0" borderId="0" xfId="18" applyNumberFormat="1" applyFont="1" applyFill="1" applyBorder="1" applyAlignment="1">
      <alignment horizontal="right"/>
      <protection/>
    </xf>
    <xf numFmtId="0" fontId="9" fillId="0" borderId="0" xfId="0" applyFont="1" applyAlignment="1">
      <alignment horizontal="center" vertical="center"/>
    </xf>
    <xf numFmtId="3" fontId="8" fillId="0" borderId="1" xfId="18" applyNumberFormat="1" applyFont="1" applyFill="1" applyBorder="1" applyAlignment="1">
      <alignment horizontal="center" vertical="center"/>
      <protection/>
    </xf>
    <xf numFmtId="3" fontId="8" fillId="0" borderId="0" xfId="18" applyNumberFormat="1" applyFont="1" applyFill="1" applyBorder="1" applyAlignment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0" fontId="4" fillId="2" borderId="3" xfId="18" applyFont="1" applyFill="1" applyBorder="1" applyAlignment="1">
      <alignment horizontal="center" vertical="center" wrapText="1"/>
      <protection/>
    </xf>
    <xf numFmtId="3" fontId="4" fillId="2" borderId="4" xfId="18" applyNumberFormat="1" applyFont="1" applyFill="1" applyBorder="1" applyAlignment="1">
      <alignment horizontal="center" vertical="center" wrapText="1"/>
      <protection/>
    </xf>
    <xf numFmtId="3" fontId="4" fillId="2" borderId="5" xfId="18" applyNumberFormat="1" applyFont="1" applyFill="1" applyBorder="1" applyAlignment="1">
      <alignment horizontal="center" vertical="center" wrapText="1"/>
      <protection/>
    </xf>
    <xf numFmtId="3" fontId="4" fillId="2" borderId="6" xfId="18" applyNumberFormat="1" applyFont="1" applyFill="1" applyBorder="1" applyAlignment="1">
      <alignment horizontal="center" vertical="center" wrapText="1"/>
      <protection/>
    </xf>
    <xf numFmtId="3" fontId="4" fillId="2" borderId="7" xfId="18" applyNumberFormat="1" applyFont="1" applyFill="1" applyBorder="1" applyAlignment="1">
      <alignment horizontal="center"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4" fillId="2" borderId="3" xfId="18" applyFont="1" applyFill="1" applyBorder="1" applyAlignment="1">
      <alignment horizontal="center"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49" fontId="4" fillId="2" borderId="3" xfId="18" applyNumberFormat="1" applyFont="1" applyFill="1" applyBorder="1" applyAlignment="1">
      <alignment horizontal="center" vertical="center" wrapText="1"/>
      <protection/>
    </xf>
    <xf numFmtId="3" fontId="4" fillId="2" borderId="3" xfId="18" applyNumberFormat="1" applyFont="1" applyFill="1" applyBorder="1" applyAlignment="1">
      <alignment horizontal="left" vertical="center" wrapText="1"/>
      <protection/>
    </xf>
    <xf numFmtId="3" fontId="4" fillId="2" borderId="3" xfId="18" applyNumberFormat="1" applyFont="1" applyFill="1" applyBorder="1" applyAlignment="1">
      <alignment horizontal="right" vertical="center"/>
      <protection/>
    </xf>
    <xf numFmtId="49" fontId="10" fillId="0" borderId="3" xfId="18" applyNumberFormat="1" applyFont="1" applyFill="1" applyBorder="1" applyAlignment="1">
      <alignment horizontal="center" vertical="center" wrapText="1"/>
      <protection/>
    </xf>
    <xf numFmtId="3" fontId="10" fillId="0" borderId="3" xfId="18" applyNumberFormat="1" applyFont="1" applyFill="1" applyBorder="1" applyAlignment="1">
      <alignment horizontal="left" vertical="center" wrapText="1"/>
      <protection/>
    </xf>
    <xf numFmtId="3" fontId="10" fillId="0" borderId="3" xfId="18" applyNumberFormat="1" applyFont="1" applyBorder="1" applyAlignment="1">
      <alignment horizontal="right" vertical="center"/>
      <protection/>
    </xf>
    <xf numFmtId="3" fontId="10" fillId="2" borderId="3" xfId="18" applyNumberFormat="1" applyFont="1" applyFill="1" applyBorder="1" applyAlignment="1">
      <alignment horizontal="right" vertical="center"/>
      <protection/>
    </xf>
    <xf numFmtId="3" fontId="10" fillId="0" borderId="3" xfId="18" applyNumberFormat="1" applyFont="1" applyFill="1" applyBorder="1" applyAlignment="1">
      <alignment vertical="center" wrapText="1"/>
      <protection/>
    </xf>
    <xf numFmtId="3" fontId="10" fillId="0" borderId="3" xfId="18" applyNumberFormat="1" applyFont="1" applyFill="1" applyBorder="1" applyAlignment="1">
      <alignment horizontal="right" vertical="center"/>
      <protection/>
    </xf>
    <xf numFmtId="3" fontId="4" fillId="2" borderId="3" xfId="18" applyNumberFormat="1" applyFont="1" applyFill="1" applyBorder="1" applyAlignment="1">
      <alignment vertical="center" wrapText="1"/>
      <protection/>
    </xf>
    <xf numFmtId="0" fontId="4" fillId="2" borderId="3" xfId="18" applyFont="1" applyFill="1" applyBorder="1" applyAlignment="1">
      <alignment vertical="center" wrapText="1"/>
      <protection/>
    </xf>
    <xf numFmtId="0" fontId="10" fillId="0" borderId="3" xfId="18" applyFont="1" applyFill="1" applyBorder="1" applyAlignment="1">
      <alignment vertical="center" wrapText="1"/>
      <protection/>
    </xf>
    <xf numFmtId="3" fontId="4" fillId="0" borderId="3" xfId="18" applyNumberFormat="1" applyFont="1" applyFill="1" applyBorder="1" applyAlignment="1">
      <alignment horizontal="right" vertical="center"/>
      <protection/>
    </xf>
    <xf numFmtId="0" fontId="10" fillId="0" borderId="6" xfId="18" applyFont="1" applyFill="1" applyBorder="1" applyAlignment="1">
      <alignment vertical="center" wrapText="1"/>
      <protection/>
    </xf>
    <xf numFmtId="0" fontId="4" fillId="2" borderId="5" xfId="18" applyFont="1" applyFill="1" applyBorder="1" applyAlignment="1">
      <alignment horizontal="center" vertical="center" wrapText="1"/>
      <protection/>
    </xf>
    <xf numFmtId="0" fontId="4" fillId="2" borderId="6" xfId="18" applyFont="1" applyFill="1" applyBorder="1" applyAlignment="1">
      <alignment horizontal="center" vertical="center" wrapText="1"/>
      <protection/>
    </xf>
    <xf numFmtId="0" fontId="11" fillId="0" borderId="3" xfId="18" applyFont="1" applyFill="1" applyBorder="1" applyAlignment="1">
      <alignment vertical="center" wrapText="1"/>
      <protection/>
    </xf>
    <xf numFmtId="0" fontId="1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3" xfId="0" applyFont="1" applyBorder="1" applyAlignment="1">
      <alignment/>
    </xf>
    <xf numFmtId="3" fontId="4" fillId="2" borderId="6" xfId="18" applyNumberFormat="1" applyFont="1" applyFill="1" applyBorder="1" applyAlignment="1">
      <alignment vertical="center" wrapText="1"/>
      <protection/>
    </xf>
    <xf numFmtId="0" fontId="5" fillId="2" borderId="3" xfId="0" applyFont="1" applyFill="1" applyBorder="1" applyAlignment="1">
      <alignment/>
    </xf>
    <xf numFmtId="1" fontId="5" fillId="0" borderId="3" xfId="0" applyNumberFormat="1" applyFont="1" applyBorder="1" applyAlignment="1">
      <alignment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Melléklet-5_III_1 számú (1)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8.00390625" style="1" customWidth="1"/>
    <col min="2" max="2" width="11.00390625" style="5" bestFit="1" customWidth="1"/>
    <col min="3" max="3" width="63.140625" style="5" customWidth="1"/>
    <col min="4" max="12" width="26.57421875" style="5" customWidth="1"/>
    <col min="13" max="16384" width="9.140625" style="5" customWidth="1"/>
  </cols>
  <sheetData>
    <row r="1" spans="2:12" ht="18.75" customHeight="1"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</row>
    <row r="2" spans="11:12" ht="15">
      <c r="K2" s="6"/>
      <c r="L2" s="6"/>
    </row>
    <row r="3" spans="2:12" ht="20.2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5.75">
      <c r="B4" s="8"/>
      <c r="C4" s="8"/>
      <c r="D4" s="9"/>
      <c r="E4" s="10"/>
      <c r="F4" s="10"/>
      <c r="G4" s="10"/>
      <c r="H4" s="10"/>
      <c r="I4" s="10"/>
      <c r="J4" s="10"/>
      <c r="K4" s="10"/>
      <c r="L4" s="10"/>
    </row>
    <row r="5" spans="2:12" ht="15.75">
      <c r="B5" s="11"/>
      <c r="C5" s="11"/>
      <c r="D5" s="9"/>
      <c r="E5" s="10"/>
      <c r="F5" s="10"/>
      <c r="G5" s="10"/>
      <c r="H5" s="10"/>
      <c r="I5" s="10"/>
      <c r="J5" s="10"/>
      <c r="K5" s="10"/>
      <c r="L5" s="10"/>
    </row>
    <row r="6" spans="2:12" ht="15.75"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s="13" customFormat="1" ht="15.75">
      <c r="B7" s="14" t="s">
        <v>3</v>
      </c>
      <c r="C7" s="14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4" t="s">
        <v>10</v>
      </c>
      <c r="J7" s="14" t="s">
        <v>11</v>
      </c>
      <c r="K7" s="15" t="s">
        <v>12</v>
      </c>
      <c r="L7" s="15" t="s">
        <v>13</v>
      </c>
    </row>
    <row r="8" spans="1:12" ht="21" customHeight="1">
      <c r="A8" s="16" t="s">
        <v>14</v>
      </c>
      <c r="B8" s="17" t="s">
        <v>15</v>
      </c>
      <c r="C8" s="17"/>
      <c r="D8" s="18" t="s">
        <v>16</v>
      </c>
      <c r="E8" s="18" t="s">
        <v>17</v>
      </c>
      <c r="F8" s="18" t="s">
        <v>18</v>
      </c>
      <c r="G8" s="18" t="s">
        <v>19</v>
      </c>
      <c r="H8" s="18" t="s">
        <v>20</v>
      </c>
      <c r="I8" s="19" t="s">
        <v>21</v>
      </c>
      <c r="J8" s="20"/>
      <c r="K8" s="18" t="s">
        <v>22</v>
      </c>
      <c r="L8" s="18" t="s">
        <v>23</v>
      </c>
    </row>
    <row r="9" spans="1:12" ht="21" customHeight="1">
      <c r="A9" s="16"/>
      <c r="B9" s="17"/>
      <c r="C9" s="17"/>
      <c r="D9" s="21"/>
      <c r="E9" s="21"/>
      <c r="F9" s="21"/>
      <c r="G9" s="21"/>
      <c r="H9" s="21"/>
      <c r="I9" s="21" t="s">
        <v>24</v>
      </c>
      <c r="J9" s="21" t="s">
        <v>25</v>
      </c>
      <c r="K9" s="21"/>
      <c r="L9" s="21"/>
    </row>
    <row r="10" spans="1:12" ht="31.5" customHeight="1">
      <c r="A10" s="16"/>
      <c r="B10" s="17"/>
      <c r="C10" s="17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31.5" customHeight="1">
      <c r="A11" s="23" t="s">
        <v>26</v>
      </c>
      <c r="B11" s="24"/>
      <c r="C11" s="24" t="s">
        <v>27</v>
      </c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1" customHeight="1">
      <c r="A12" s="1" t="s">
        <v>28</v>
      </c>
      <c r="B12" s="26" t="s">
        <v>14</v>
      </c>
      <c r="C12" s="27" t="s">
        <v>29</v>
      </c>
      <c r="D12" s="28">
        <f>SUM(D13:D14)</f>
        <v>350</v>
      </c>
      <c r="E12" s="28">
        <f>SUM(E13:E14)</f>
        <v>0</v>
      </c>
      <c r="F12" s="28">
        <f aca="true" t="shared" si="0" ref="F12:L12">SUM(F13:F14)</f>
        <v>0</v>
      </c>
      <c r="G12" s="28">
        <f t="shared" si="0"/>
        <v>350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</row>
    <row r="13" spans="1:12" ht="21" customHeight="1">
      <c r="A13" s="23" t="s">
        <v>30</v>
      </c>
      <c r="B13" s="29" t="s">
        <v>31</v>
      </c>
      <c r="C13" s="30" t="s">
        <v>32</v>
      </c>
      <c r="D13" s="28">
        <v>0</v>
      </c>
      <c r="E13" s="31"/>
      <c r="F13" s="31"/>
      <c r="G13" s="31">
        <v>0</v>
      </c>
      <c r="H13" s="31"/>
      <c r="I13" s="31"/>
      <c r="J13" s="31"/>
      <c r="K13" s="31"/>
      <c r="L13" s="31"/>
    </row>
    <row r="14" spans="1:12" ht="21" customHeight="1">
      <c r="A14" s="1" t="s">
        <v>33</v>
      </c>
      <c r="B14" s="29" t="s">
        <v>34</v>
      </c>
      <c r="C14" s="30" t="s">
        <v>35</v>
      </c>
      <c r="D14" s="32">
        <f>SUM(E14:L14)</f>
        <v>350</v>
      </c>
      <c r="E14" s="31"/>
      <c r="F14" s="31"/>
      <c r="G14" s="31">
        <v>350</v>
      </c>
      <c r="H14" s="31"/>
      <c r="I14" s="31"/>
      <c r="J14" s="31"/>
      <c r="K14" s="31"/>
      <c r="L14" s="31"/>
    </row>
    <row r="15" spans="1:12" ht="21" customHeight="1">
      <c r="A15" s="23" t="s">
        <v>36</v>
      </c>
      <c r="B15" s="26" t="s">
        <v>26</v>
      </c>
      <c r="C15" s="27" t="s">
        <v>37</v>
      </c>
      <c r="D15" s="28">
        <f>SUM(D16:D18)</f>
        <v>6350</v>
      </c>
      <c r="E15" s="28">
        <f>SUM(E16:E17)</f>
        <v>0</v>
      </c>
      <c r="F15" s="28">
        <f aca="true" t="shared" si="1" ref="F15:L15">SUM(F16:F17)</f>
        <v>0</v>
      </c>
      <c r="G15" s="28">
        <f>SUM(G16:G18)</f>
        <v>6350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1:12" ht="21" customHeight="1">
      <c r="A16" s="1" t="s">
        <v>38</v>
      </c>
      <c r="B16" s="29" t="s">
        <v>39</v>
      </c>
      <c r="C16" s="30" t="s">
        <v>40</v>
      </c>
      <c r="D16" s="32">
        <f>SUM(E16:L16)</f>
        <v>0</v>
      </c>
      <c r="E16" s="31"/>
      <c r="F16" s="31"/>
      <c r="G16" s="31">
        <v>0</v>
      </c>
      <c r="H16" s="31"/>
      <c r="I16" s="31"/>
      <c r="J16" s="31"/>
      <c r="K16" s="31"/>
      <c r="L16" s="31"/>
    </row>
    <row r="17" spans="1:12" ht="21" customHeight="1">
      <c r="A17" s="23" t="s">
        <v>41</v>
      </c>
      <c r="B17" s="29" t="s">
        <v>42</v>
      </c>
      <c r="C17" s="30" t="s">
        <v>43</v>
      </c>
      <c r="D17" s="32">
        <f>SUM(E17:L17)</f>
        <v>5000</v>
      </c>
      <c r="E17" s="31"/>
      <c r="F17" s="31"/>
      <c r="G17" s="31">
        <v>5000</v>
      </c>
      <c r="H17" s="31"/>
      <c r="I17" s="31"/>
      <c r="J17" s="31"/>
      <c r="K17" s="31"/>
      <c r="L17" s="31"/>
    </row>
    <row r="18" spans="1:12" ht="21" customHeight="1">
      <c r="A18" s="1" t="s">
        <v>44</v>
      </c>
      <c r="B18" s="29" t="s">
        <v>45</v>
      </c>
      <c r="C18" s="30" t="s">
        <v>46</v>
      </c>
      <c r="D18" s="32">
        <v>1350</v>
      </c>
      <c r="E18" s="31"/>
      <c r="F18" s="31"/>
      <c r="G18" s="31">
        <v>1350</v>
      </c>
      <c r="H18" s="31"/>
      <c r="I18" s="31"/>
      <c r="J18" s="31"/>
      <c r="K18" s="31"/>
      <c r="L18" s="31"/>
    </row>
    <row r="19" spans="1:12" ht="21" customHeight="1">
      <c r="A19" s="23" t="s">
        <v>47</v>
      </c>
      <c r="B19" s="26" t="s">
        <v>28</v>
      </c>
      <c r="C19" s="27" t="s">
        <v>48</v>
      </c>
      <c r="D19" s="28">
        <f>SUM(D20:D21)</f>
        <v>12012</v>
      </c>
      <c r="E19" s="28">
        <f>SUM(E20:E21)</f>
        <v>0</v>
      </c>
      <c r="F19" s="28">
        <f aca="true" t="shared" si="2" ref="F19:L19">SUM(F20:F21)</f>
        <v>0</v>
      </c>
      <c r="G19" s="28">
        <f t="shared" si="2"/>
        <v>12012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</row>
    <row r="20" spans="1:12" ht="21" customHeight="1">
      <c r="A20" s="1" t="s">
        <v>49</v>
      </c>
      <c r="B20" s="29" t="s">
        <v>50</v>
      </c>
      <c r="C20" s="30" t="s">
        <v>51</v>
      </c>
      <c r="D20" s="32">
        <v>8825</v>
      </c>
      <c r="E20" s="31"/>
      <c r="F20" s="31"/>
      <c r="G20" s="31">
        <v>8825</v>
      </c>
      <c r="H20" s="31"/>
      <c r="I20" s="31"/>
      <c r="J20" s="31"/>
      <c r="K20" s="31"/>
      <c r="L20" s="31"/>
    </row>
    <row r="21" spans="1:12" ht="21" customHeight="1">
      <c r="A21" s="23" t="s">
        <v>52</v>
      </c>
      <c r="B21" s="29" t="s">
        <v>53</v>
      </c>
      <c r="C21" s="30" t="s">
        <v>54</v>
      </c>
      <c r="D21" s="32">
        <v>3187</v>
      </c>
      <c r="E21" s="31"/>
      <c r="F21" s="31"/>
      <c r="G21" s="31">
        <v>3187</v>
      </c>
      <c r="H21" s="31"/>
      <c r="I21" s="31"/>
      <c r="J21" s="31"/>
      <c r="K21" s="31"/>
      <c r="L21" s="31"/>
    </row>
    <row r="22" spans="1:12" ht="21" customHeight="1">
      <c r="A22" s="1" t="s">
        <v>55</v>
      </c>
      <c r="B22" s="26" t="s">
        <v>30</v>
      </c>
      <c r="C22" s="27" t="s">
        <v>56</v>
      </c>
      <c r="D22" s="28">
        <f>SUM(E22:L22)</f>
        <v>2000</v>
      </c>
      <c r="E22" s="28">
        <f>SUM(E23:E24)</f>
        <v>0</v>
      </c>
      <c r="F22" s="28">
        <f aca="true" t="shared" si="3" ref="F22:L22">SUM(F23:F24)</f>
        <v>0</v>
      </c>
      <c r="G22" s="28">
        <f t="shared" si="3"/>
        <v>2000</v>
      </c>
      <c r="H22" s="28">
        <f t="shared" si="3"/>
        <v>0</v>
      </c>
      <c r="I22" s="28">
        <f t="shared" si="3"/>
        <v>0</v>
      </c>
      <c r="J22" s="28">
        <f t="shared" si="3"/>
        <v>0</v>
      </c>
      <c r="K22" s="28">
        <f t="shared" si="3"/>
        <v>0</v>
      </c>
      <c r="L22" s="28">
        <f t="shared" si="3"/>
        <v>0</v>
      </c>
    </row>
    <row r="23" spans="1:12" ht="21" customHeight="1">
      <c r="A23" s="23" t="s">
        <v>57</v>
      </c>
      <c r="B23" s="29" t="s">
        <v>58</v>
      </c>
      <c r="C23" s="33" t="s">
        <v>59</v>
      </c>
      <c r="D23" s="32">
        <v>2000</v>
      </c>
      <c r="E23" s="34"/>
      <c r="F23" s="31"/>
      <c r="G23" s="31">
        <v>2000</v>
      </c>
      <c r="H23" s="31"/>
      <c r="I23" s="31"/>
      <c r="J23" s="31"/>
      <c r="K23" s="31"/>
      <c r="L23" s="31"/>
    </row>
    <row r="24" spans="1:12" ht="21" customHeight="1">
      <c r="A24" s="1" t="s">
        <v>60</v>
      </c>
      <c r="B24" s="29" t="s">
        <v>61</v>
      </c>
      <c r="C24" s="33"/>
      <c r="D24" s="32">
        <f>SUM(E24:L24)</f>
        <v>0</v>
      </c>
      <c r="E24" s="31"/>
      <c r="F24" s="31"/>
      <c r="G24" s="31">
        <v>0</v>
      </c>
      <c r="H24" s="31"/>
      <c r="I24" s="31"/>
      <c r="J24" s="31"/>
      <c r="K24" s="31"/>
      <c r="L24" s="31"/>
    </row>
    <row r="25" spans="1:12" ht="21" customHeight="1">
      <c r="A25" s="23" t="s">
        <v>62</v>
      </c>
      <c r="B25" s="26" t="s">
        <v>33</v>
      </c>
      <c r="C25" s="35" t="s">
        <v>63</v>
      </c>
      <c r="D25" s="28">
        <f aca="true" t="shared" si="4" ref="D25:L25">SUM(D26:D30)</f>
        <v>32950</v>
      </c>
      <c r="E25" s="35">
        <f t="shared" si="4"/>
        <v>0</v>
      </c>
      <c r="F25" s="35">
        <f t="shared" si="4"/>
        <v>0</v>
      </c>
      <c r="G25" s="35">
        <f>SUM(G26:G30)</f>
        <v>32950</v>
      </c>
      <c r="H25" s="35">
        <f t="shared" si="4"/>
        <v>0</v>
      </c>
      <c r="I25" s="35">
        <f t="shared" si="4"/>
        <v>0</v>
      </c>
      <c r="J25" s="35">
        <f t="shared" si="4"/>
        <v>0</v>
      </c>
      <c r="K25" s="35">
        <f t="shared" si="4"/>
        <v>0</v>
      </c>
      <c r="L25" s="35">
        <f t="shared" si="4"/>
        <v>0</v>
      </c>
    </row>
    <row r="26" spans="1:12" ht="21" customHeight="1">
      <c r="A26" s="1" t="s">
        <v>64</v>
      </c>
      <c r="B26" s="29" t="s">
        <v>65</v>
      </c>
      <c r="C26" s="30" t="s">
        <v>66</v>
      </c>
      <c r="D26" s="32">
        <v>24800</v>
      </c>
      <c r="E26" s="31"/>
      <c r="F26" s="31"/>
      <c r="G26" s="31">
        <v>24800</v>
      </c>
      <c r="H26" s="31"/>
      <c r="I26" s="31"/>
      <c r="J26" s="31"/>
      <c r="K26" s="31"/>
      <c r="L26" s="31"/>
    </row>
    <row r="27" spans="1:12" ht="21" customHeight="1">
      <c r="A27" s="23" t="s">
        <v>67</v>
      </c>
      <c r="B27" s="29" t="s">
        <v>68</v>
      </c>
      <c r="C27" s="33" t="s">
        <v>69</v>
      </c>
      <c r="D27" s="32">
        <f>SUM(E27:L27)</f>
        <v>150</v>
      </c>
      <c r="E27" s="31"/>
      <c r="F27" s="31"/>
      <c r="G27" s="31">
        <v>150</v>
      </c>
      <c r="H27" s="31"/>
      <c r="I27" s="31"/>
      <c r="J27" s="31"/>
      <c r="K27" s="31"/>
      <c r="L27" s="31"/>
    </row>
    <row r="28" spans="1:12" ht="21" customHeight="1">
      <c r="A28" s="1" t="s">
        <v>70</v>
      </c>
      <c r="B28" s="29" t="s">
        <v>71</v>
      </c>
      <c r="C28" s="33" t="s">
        <v>72</v>
      </c>
      <c r="D28" s="32">
        <f>SUM(E28:L28)</f>
        <v>2500</v>
      </c>
      <c r="E28" s="31"/>
      <c r="F28" s="31"/>
      <c r="G28" s="31">
        <v>2500</v>
      </c>
      <c r="H28" s="31"/>
      <c r="I28" s="31"/>
      <c r="J28" s="31"/>
      <c r="K28" s="31"/>
      <c r="L28" s="31"/>
    </row>
    <row r="29" spans="1:12" ht="21" customHeight="1">
      <c r="A29" s="23" t="s">
        <v>73</v>
      </c>
      <c r="B29" s="29" t="s">
        <v>74</v>
      </c>
      <c r="C29" s="33" t="s">
        <v>75</v>
      </c>
      <c r="D29" s="32">
        <f>SUM(E29:L29)</f>
        <v>5000</v>
      </c>
      <c r="E29" s="31"/>
      <c r="F29" s="31"/>
      <c r="G29" s="31">
        <v>5000</v>
      </c>
      <c r="H29" s="31"/>
      <c r="I29" s="31"/>
      <c r="J29" s="31"/>
      <c r="K29" s="31"/>
      <c r="L29" s="31"/>
    </row>
    <row r="30" spans="1:12" ht="21" customHeight="1">
      <c r="A30" s="1" t="s">
        <v>76</v>
      </c>
      <c r="B30" s="29" t="s">
        <v>77</v>
      </c>
      <c r="C30" s="33" t="s">
        <v>78</v>
      </c>
      <c r="D30" s="32">
        <f>SUM(E30:L30)</f>
        <v>500</v>
      </c>
      <c r="E30" s="31"/>
      <c r="F30" s="31"/>
      <c r="G30" s="31">
        <v>500</v>
      </c>
      <c r="H30" s="31"/>
      <c r="I30" s="31"/>
      <c r="J30" s="31"/>
      <c r="K30" s="31"/>
      <c r="L30" s="31"/>
    </row>
    <row r="31" spans="1:12" ht="21" customHeight="1">
      <c r="A31" s="23" t="s">
        <v>79</v>
      </c>
      <c r="B31" s="26" t="s">
        <v>36</v>
      </c>
      <c r="C31" s="36" t="s">
        <v>80</v>
      </c>
      <c r="D31" s="28">
        <f aca="true" t="shared" si="5" ref="D31:D37">SUM(E31:L31)</f>
        <v>1500</v>
      </c>
      <c r="E31" s="28"/>
      <c r="F31" s="28"/>
      <c r="G31" s="35">
        <v>1500</v>
      </c>
      <c r="H31" s="28"/>
      <c r="I31" s="28"/>
      <c r="J31" s="28"/>
      <c r="K31" s="28"/>
      <c r="L31" s="28"/>
    </row>
    <row r="32" spans="1:12" ht="21" customHeight="1">
      <c r="A32" s="1" t="s">
        <v>81</v>
      </c>
      <c r="B32" s="26" t="s">
        <v>38</v>
      </c>
      <c r="C32" s="35" t="s">
        <v>82</v>
      </c>
      <c r="D32" s="28">
        <f t="shared" si="5"/>
        <v>11500</v>
      </c>
      <c r="E32" s="28">
        <f>SUM(E33:E61)</f>
        <v>0</v>
      </c>
      <c r="F32" s="28">
        <f>SUM(F33:F61)</f>
        <v>0</v>
      </c>
      <c r="G32" s="28">
        <f>SUM(G33:G37)</f>
        <v>11500</v>
      </c>
      <c r="H32" s="28">
        <f>SUM(H33:H61)</f>
        <v>0</v>
      </c>
      <c r="I32" s="28">
        <f>SUM(I33:I61)</f>
        <v>0</v>
      </c>
      <c r="J32" s="28">
        <f>SUM(J33:J61)</f>
        <v>0</v>
      </c>
      <c r="K32" s="28">
        <f>SUM(K33:K61)</f>
        <v>0</v>
      </c>
      <c r="L32" s="28">
        <f>SUM(L33:L61)</f>
        <v>0</v>
      </c>
    </row>
    <row r="33" spans="1:12" ht="39" customHeight="1">
      <c r="A33" s="23" t="s">
        <v>83</v>
      </c>
      <c r="B33" s="29" t="s">
        <v>84</v>
      </c>
      <c r="C33" s="33" t="s">
        <v>85</v>
      </c>
      <c r="D33" s="32">
        <f t="shared" si="5"/>
        <v>2000</v>
      </c>
      <c r="E33" s="31"/>
      <c r="F33" s="31"/>
      <c r="G33" s="31">
        <v>2000</v>
      </c>
      <c r="H33" s="31"/>
      <c r="I33" s="31"/>
      <c r="J33" s="31"/>
      <c r="K33" s="31"/>
      <c r="L33" s="31"/>
    </row>
    <row r="34" spans="1:12" ht="21" customHeight="1">
      <c r="A34" s="1" t="s">
        <v>86</v>
      </c>
      <c r="B34" s="29" t="s">
        <v>87</v>
      </c>
      <c r="C34" s="33" t="s">
        <v>88</v>
      </c>
      <c r="D34" s="32">
        <f t="shared" si="5"/>
        <v>2600</v>
      </c>
      <c r="E34" s="31"/>
      <c r="F34" s="31"/>
      <c r="G34" s="31">
        <v>2600</v>
      </c>
      <c r="H34" s="31"/>
      <c r="I34" s="31"/>
      <c r="J34" s="31"/>
      <c r="K34" s="31"/>
      <c r="L34" s="31"/>
    </row>
    <row r="35" spans="1:12" ht="21" customHeight="1">
      <c r="A35" s="23" t="s">
        <v>89</v>
      </c>
      <c r="B35" s="29" t="s">
        <v>90</v>
      </c>
      <c r="C35" s="33" t="s">
        <v>91</v>
      </c>
      <c r="D35" s="32">
        <f t="shared" si="5"/>
        <v>500</v>
      </c>
      <c r="E35" s="31"/>
      <c r="F35" s="31"/>
      <c r="G35" s="31">
        <v>500</v>
      </c>
      <c r="H35" s="31"/>
      <c r="I35" s="31"/>
      <c r="J35" s="31"/>
      <c r="K35" s="31"/>
      <c r="L35" s="31"/>
    </row>
    <row r="36" spans="1:12" ht="21" customHeight="1">
      <c r="A36" s="1" t="s">
        <v>92</v>
      </c>
      <c r="B36" s="29" t="s">
        <v>93</v>
      </c>
      <c r="C36" s="33" t="s">
        <v>94</v>
      </c>
      <c r="D36" s="32">
        <f t="shared" si="5"/>
        <v>1200</v>
      </c>
      <c r="E36" s="31"/>
      <c r="F36" s="31"/>
      <c r="G36" s="31">
        <v>1200</v>
      </c>
      <c r="H36" s="31"/>
      <c r="I36" s="31"/>
      <c r="J36" s="31"/>
      <c r="K36" s="31"/>
      <c r="L36" s="31"/>
    </row>
    <row r="37" spans="1:12" ht="21" customHeight="1">
      <c r="A37" s="23" t="s">
        <v>95</v>
      </c>
      <c r="B37" s="29" t="s">
        <v>96</v>
      </c>
      <c r="C37" s="33" t="s">
        <v>97</v>
      </c>
      <c r="D37" s="32">
        <f t="shared" si="5"/>
        <v>5200</v>
      </c>
      <c r="E37" s="31"/>
      <c r="F37" s="31"/>
      <c r="G37" s="31">
        <v>5200</v>
      </c>
      <c r="H37" s="31"/>
      <c r="I37" s="31"/>
      <c r="J37" s="31"/>
      <c r="K37" s="31"/>
      <c r="L37" s="31"/>
    </row>
    <row r="38" spans="1:12" ht="21" customHeight="1">
      <c r="A38" s="1" t="s">
        <v>98</v>
      </c>
      <c r="B38" s="26" t="s">
        <v>99</v>
      </c>
      <c r="C38" s="36" t="s">
        <v>100</v>
      </c>
      <c r="D38" s="28">
        <f>SUM(D39:D42)</f>
        <v>900</v>
      </c>
      <c r="E38" s="28"/>
      <c r="F38" s="28"/>
      <c r="G38" s="35">
        <f>SUM(G39:G42)</f>
        <v>900</v>
      </c>
      <c r="H38" s="28"/>
      <c r="I38" s="28"/>
      <c r="J38" s="28"/>
      <c r="K38" s="28"/>
      <c r="L38" s="28"/>
    </row>
    <row r="39" spans="1:12" ht="21" customHeight="1">
      <c r="A39" s="23" t="s">
        <v>101</v>
      </c>
      <c r="B39" s="29" t="s">
        <v>102</v>
      </c>
      <c r="C39" s="37" t="s">
        <v>103</v>
      </c>
      <c r="D39" s="34">
        <v>200</v>
      </c>
      <c r="E39" s="38"/>
      <c r="F39" s="38"/>
      <c r="G39" s="33">
        <v>200</v>
      </c>
      <c r="H39" s="38"/>
      <c r="I39" s="38"/>
      <c r="J39" s="38"/>
      <c r="K39" s="38"/>
      <c r="L39" s="38"/>
    </row>
    <row r="40" spans="1:12" ht="21" customHeight="1">
      <c r="A40" s="1" t="s">
        <v>104</v>
      </c>
      <c r="B40" s="29" t="s">
        <v>105</v>
      </c>
      <c r="C40" s="37" t="s">
        <v>106</v>
      </c>
      <c r="D40" s="34">
        <v>200</v>
      </c>
      <c r="E40" s="38"/>
      <c r="F40" s="38"/>
      <c r="G40" s="33">
        <v>200</v>
      </c>
      <c r="H40" s="38"/>
      <c r="I40" s="38"/>
      <c r="J40" s="38"/>
      <c r="K40" s="38"/>
      <c r="L40" s="38"/>
    </row>
    <row r="41" spans="1:12" ht="21" customHeight="1">
      <c r="A41" s="23" t="s">
        <v>107</v>
      </c>
      <c r="B41" s="29" t="s">
        <v>108</v>
      </c>
      <c r="C41" s="37" t="s">
        <v>109</v>
      </c>
      <c r="D41" s="34">
        <v>250</v>
      </c>
      <c r="E41" s="38"/>
      <c r="F41" s="38"/>
      <c r="G41" s="33">
        <v>250</v>
      </c>
      <c r="H41" s="38"/>
      <c r="I41" s="38"/>
      <c r="J41" s="38"/>
      <c r="K41" s="38"/>
      <c r="L41" s="38"/>
    </row>
    <row r="42" spans="1:12" ht="21" customHeight="1">
      <c r="A42" s="1" t="s">
        <v>110</v>
      </c>
      <c r="B42" s="29" t="s">
        <v>111</v>
      </c>
      <c r="C42" s="37" t="s">
        <v>112</v>
      </c>
      <c r="D42" s="34">
        <v>250</v>
      </c>
      <c r="E42" s="38"/>
      <c r="F42" s="38"/>
      <c r="G42" s="33">
        <v>250</v>
      </c>
      <c r="H42" s="38"/>
      <c r="I42" s="38"/>
      <c r="J42" s="38"/>
      <c r="K42" s="38"/>
      <c r="L42" s="38"/>
    </row>
    <row r="43" spans="1:12" ht="21" customHeight="1">
      <c r="A43" s="23" t="s">
        <v>113</v>
      </c>
      <c r="B43" s="24"/>
      <c r="C43" s="24" t="s">
        <v>114</v>
      </c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21" customHeight="1">
      <c r="A44" s="1" t="s">
        <v>115</v>
      </c>
      <c r="B44" s="26" t="s">
        <v>44</v>
      </c>
      <c r="C44" s="35" t="s">
        <v>116</v>
      </c>
      <c r="D44" s="28">
        <f>SUM(D45:D46)</f>
        <v>550</v>
      </c>
      <c r="E44" s="35">
        <f aca="true" t="shared" si="6" ref="E44:L44">SUM(E45:E46)</f>
        <v>0</v>
      </c>
      <c r="F44" s="35">
        <f t="shared" si="6"/>
        <v>0</v>
      </c>
      <c r="G44" s="35">
        <f t="shared" si="6"/>
        <v>550</v>
      </c>
      <c r="H44" s="35">
        <f t="shared" si="6"/>
        <v>0</v>
      </c>
      <c r="I44" s="35">
        <f t="shared" si="6"/>
        <v>0</v>
      </c>
      <c r="J44" s="35">
        <f t="shared" si="6"/>
        <v>0</v>
      </c>
      <c r="K44" s="35">
        <f t="shared" si="6"/>
        <v>0</v>
      </c>
      <c r="L44" s="35">
        <f t="shared" si="6"/>
        <v>0</v>
      </c>
    </row>
    <row r="45" spans="1:12" ht="21" customHeight="1">
      <c r="A45" s="23" t="s">
        <v>117</v>
      </c>
      <c r="B45" s="29" t="s">
        <v>118</v>
      </c>
      <c r="C45" s="33" t="s">
        <v>119</v>
      </c>
      <c r="D45" s="32">
        <f>SUM(E45:L45)</f>
        <v>550</v>
      </c>
      <c r="E45" s="31"/>
      <c r="F45" s="31"/>
      <c r="G45" s="31">
        <v>550</v>
      </c>
      <c r="H45" s="31"/>
      <c r="I45" s="31"/>
      <c r="J45" s="31"/>
      <c r="K45" s="31"/>
      <c r="L45" s="31"/>
    </row>
    <row r="46" spans="1:12" ht="21" customHeight="1">
      <c r="A46" s="1" t="s">
        <v>120</v>
      </c>
      <c r="B46" s="29" t="s">
        <v>121</v>
      </c>
      <c r="C46" s="33" t="s">
        <v>122</v>
      </c>
      <c r="D46" s="32">
        <f>SUM(E46:L46)</f>
        <v>0</v>
      </c>
      <c r="E46" s="31"/>
      <c r="F46" s="31"/>
      <c r="G46" s="31"/>
      <c r="H46" s="31"/>
      <c r="I46" s="31"/>
      <c r="J46" s="31"/>
      <c r="K46" s="31"/>
      <c r="L46" s="31"/>
    </row>
    <row r="47" spans="1:12" ht="21" customHeight="1">
      <c r="A47" s="23" t="s">
        <v>123</v>
      </c>
      <c r="B47" s="26" t="s">
        <v>47</v>
      </c>
      <c r="C47" s="35" t="s">
        <v>124</v>
      </c>
      <c r="D47" s="28">
        <v>650</v>
      </c>
      <c r="E47" s="28"/>
      <c r="F47" s="28"/>
      <c r="G47" s="28">
        <v>650</v>
      </c>
      <c r="H47" s="28"/>
      <c r="I47" s="28"/>
      <c r="J47" s="28"/>
      <c r="K47" s="28"/>
      <c r="L47" s="28"/>
    </row>
    <row r="48" spans="1:12" ht="21" customHeight="1">
      <c r="A48" s="1" t="s">
        <v>125</v>
      </c>
      <c r="B48" s="26" t="s">
        <v>49</v>
      </c>
      <c r="C48" s="35" t="s">
        <v>126</v>
      </c>
      <c r="D48" s="28">
        <f>SUM(E48:L48)</f>
        <v>1200</v>
      </c>
      <c r="E48" s="28"/>
      <c r="F48" s="28"/>
      <c r="G48" s="28">
        <v>1200</v>
      </c>
      <c r="H48" s="28"/>
      <c r="I48" s="28"/>
      <c r="J48" s="28"/>
      <c r="K48" s="28"/>
      <c r="L48" s="28"/>
    </row>
    <row r="49" spans="1:12" ht="21" customHeight="1">
      <c r="A49" s="23" t="s">
        <v>127</v>
      </c>
      <c r="B49" s="26" t="s">
        <v>52</v>
      </c>
      <c r="C49" s="35" t="s">
        <v>128</v>
      </c>
      <c r="D49" s="28">
        <f>SUM(D50:D64)</f>
        <v>18857</v>
      </c>
      <c r="E49" s="28">
        <f>SUM(E50:E57)</f>
        <v>0</v>
      </c>
      <c r="F49" s="28">
        <f>SUM(F50:F57)</f>
        <v>0</v>
      </c>
      <c r="G49" s="28">
        <f>SUM(G50:G64)</f>
        <v>18857</v>
      </c>
      <c r="H49" s="28">
        <f>SUM(H50:H57)</f>
        <v>0</v>
      </c>
      <c r="I49" s="28">
        <f>SUM(I50:I57)</f>
        <v>0</v>
      </c>
      <c r="J49" s="28">
        <f>SUM(J50:J57)</f>
        <v>0</v>
      </c>
      <c r="K49" s="28">
        <f>SUM(K50:K57)</f>
        <v>0</v>
      </c>
      <c r="L49" s="28">
        <f>SUM(L50:L57)</f>
        <v>0</v>
      </c>
    </row>
    <row r="50" spans="1:12" ht="21" customHeight="1">
      <c r="A50" s="1" t="s">
        <v>129</v>
      </c>
      <c r="B50" s="29" t="s">
        <v>130</v>
      </c>
      <c r="C50" s="33" t="s">
        <v>131</v>
      </c>
      <c r="D50" s="32">
        <f>SUM(E50:L50)</f>
        <v>1100</v>
      </c>
      <c r="E50" s="31"/>
      <c r="F50" s="31"/>
      <c r="G50" s="31">
        <v>1100</v>
      </c>
      <c r="H50" s="31"/>
      <c r="I50" s="31"/>
      <c r="J50" s="31"/>
      <c r="K50" s="31"/>
      <c r="L50" s="31"/>
    </row>
    <row r="51" spans="1:12" ht="21" customHeight="1">
      <c r="A51" s="23" t="s">
        <v>132</v>
      </c>
      <c r="B51" s="29" t="s">
        <v>133</v>
      </c>
      <c r="C51" s="33" t="s">
        <v>134</v>
      </c>
      <c r="D51" s="32">
        <f aca="true" t="shared" si="7" ref="D51:D60">SUM(E51:L51)</f>
        <v>100</v>
      </c>
      <c r="E51" s="31"/>
      <c r="F51" s="31"/>
      <c r="G51" s="31">
        <v>100</v>
      </c>
      <c r="H51" s="31"/>
      <c r="I51" s="31"/>
      <c r="J51" s="31"/>
      <c r="K51" s="31"/>
      <c r="L51" s="31"/>
    </row>
    <row r="52" spans="1:12" ht="21" customHeight="1">
      <c r="A52" s="1" t="s">
        <v>135</v>
      </c>
      <c r="B52" s="29" t="s">
        <v>136</v>
      </c>
      <c r="C52" s="33" t="s">
        <v>137</v>
      </c>
      <c r="D52" s="32">
        <f t="shared" si="7"/>
        <v>50</v>
      </c>
      <c r="E52" s="31"/>
      <c r="F52" s="31"/>
      <c r="G52" s="31">
        <v>50</v>
      </c>
      <c r="H52" s="31"/>
      <c r="I52" s="31"/>
      <c r="J52" s="31"/>
      <c r="K52" s="31"/>
      <c r="L52" s="31"/>
    </row>
    <row r="53" spans="1:12" ht="21" customHeight="1">
      <c r="A53" s="23" t="s">
        <v>138</v>
      </c>
      <c r="B53" s="29" t="s">
        <v>139</v>
      </c>
      <c r="C53" s="33" t="s">
        <v>140</v>
      </c>
      <c r="D53" s="32">
        <f t="shared" si="7"/>
        <v>50</v>
      </c>
      <c r="E53" s="31"/>
      <c r="F53" s="31"/>
      <c r="G53" s="31">
        <v>50</v>
      </c>
      <c r="H53" s="31"/>
      <c r="I53" s="31"/>
      <c r="J53" s="31"/>
      <c r="K53" s="31"/>
      <c r="L53" s="31"/>
    </row>
    <row r="54" spans="1:12" ht="21" customHeight="1">
      <c r="A54" s="1" t="s">
        <v>141</v>
      </c>
      <c r="B54" s="29" t="s">
        <v>142</v>
      </c>
      <c r="C54" s="33" t="s">
        <v>143</v>
      </c>
      <c r="D54" s="32">
        <v>375</v>
      </c>
      <c r="E54" s="31"/>
      <c r="F54" s="31"/>
      <c r="G54" s="31">
        <v>375</v>
      </c>
      <c r="H54" s="31"/>
      <c r="I54" s="31"/>
      <c r="J54" s="31"/>
      <c r="K54" s="31"/>
      <c r="L54" s="31"/>
    </row>
    <row r="55" spans="1:12" ht="21" customHeight="1">
      <c r="A55" s="23" t="s">
        <v>144</v>
      </c>
      <c r="B55" s="29" t="s">
        <v>145</v>
      </c>
      <c r="C55" s="33" t="s">
        <v>146</v>
      </c>
      <c r="D55" s="32">
        <v>3900</v>
      </c>
      <c r="E55" s="31"/>
      <c r="F55" s="31"/>
      <c r="G55" s="31">
        <v>3900</v>
      </c>
      <c r="H55" s="31"/>
      <c r="I55" s="31"/>
      <c r="J55" s="31"/>
      <c r="K55" s="31"/>
      <c r="L55" s="31"/>
    </row>
    <row r="56" spans="1:12" ht="21" customHeight="1">
      <c r="A56" s="1" t="s">
        <v>147</v>
      </c>
      <c r="B56" s="29" t="s">
        <v>148</v>
      </c>
      <c r="C56" s="33" t="s">
        <v>149</v>
      </c>
      <c r="D56" s="32">
        <v>2632</v>
      </c>
      <c r="E56" s="31"/>
      <c r="F56" s="31"/>
      <c r="G56" s="31">
        <v>2632</v>
      </c>
      <c r="H56" s="31"/>
      <c r="I56" s="31"/>
      <c r="J56" s="31"/>
      <c r="K56" s="31"/>
      <c r="L56" s="31"/>
    </row>
    <row r="57" spans="1:12" ht="21" customHeight="1">
      <c r="A57" s="23" t="s">
        <v>150</v>
      </c>
      <c r="B57" s="29" t="s">
        <v>151</v>
      </c>
      <c r="C57" s="33" t="s">
        <v>152</v>
      </c>
      <c r="D57" s="32">
        <f t="shared" si="7"/>
        <v>50</v>
      </c>
      <c r="E57" s="31"/>
      <c r="F57" s="31"/>
      <c r="G57" s="31">
        <v>50</v>
      </c>
      <c r="H57" s="31"/>
      <c r="I57" s="31"/>
      <c r="J57" s="31"/>
      <c r="K57" s="31"/>
      <c r="L57" s="31"/>
    </row>
    <row r="58" spans="1:12" ht="21" customHeight="1">
      <c r="A58" s="1" t="s">
        <v>153</v>
      </c>
      <c r="B58" s="29" t="s">
        <v>154</v>
      </c>
      <c r="C58" s="33" t="s">
        <v>155</v>
      </c>
      <c r="D58" s="32">
        <v>2000</v>
      </c>
      <c r="E58" s="31"/>
      <c r="F58" s="31"/>
      <c r="G58" s="31">
        <v>2000</v>
      </c>
      <c r="H58" s="31"/>
      <c r="I58" s="31"/>
      <c r="J58" s="31"/>
      <c r="K58" s="31"/>
      <c r="L58" s="31"/>
    </row>
    <row r="59" spans="1:12" ht="21" customHeight="1">
      <c r="A59" s="23" t="s">
        <v>156</v>
      </c>
      <c r="B59" s="29" t="s">
        <v>157</v>
      </c>
      <c r="C59" s="33" t="s">
        <v>158</v>
      </c>
      <c r="D59" s="32">
        <f t="shared" si="7"/>
        <v>2000</v>
      </c>
      <c r="E59" s="31"/>
      <c r="F59" s="31"/>
      <c r="G59" s="31">
        <v>2000</v>
      </c>
      <c r="H59" s="31"/>
      <c r="I59" s="31"/>
      <c r="J59" s="31"/>
      <c r="K59" s="31"/>
      <c r="L59" s="31"/>
    </row>
    <row r="60" spans="1:12" ht="21" customHeight="1">
      <c r="A60" s="1" t="s">
        <v>159</v>
      </c>
      <c r="B60" s="29" t="s">
        <v>160</v>
      </c>
      <c r="C60" s="37" t="s">
        <v>161</v>
      </c>
      <c r="D60" s="32">
        <f t="shared" si="7"/>
        <v>100</v>
      </c>
      <c r="E60" s="31"/>
      <c r="F60" s="31"/>
      <c r="G60" s="34">
        <v>100</v>
      </c>
      <c r="H60" s="31"/>
      <c r="I60" s="31"/>
      <c r="J60" s="31"/>
      <c r="K60" s="31"/>
      <c r="L60" s="31"/>
    </row>
    <row r="61" spans="1:12" ht="21" customHeight="1">
      <c r="A61" s="23" t="s">
        <v>162</v>
      </c>
      <c r="B61" s="29" t="s">
        <v>163</v>
      </c>
      <c r="C61" s="33" t="s">
        <v>164</v>
      </c>
      <c r="D61" s="32">
        <v>3400</v>
      </c>
      <c r="E61" s="31"/>
      <c r="F61" s="31"/>
      <c r="G61" s="31">
        <v>3400</v>
      </c>
      <c r="H61" s="31"/>
      <c r="I61" s="31"/>
      <c r="J61" s="31"/>
      <c r="K61" s="31"/>
      <c r="L61" s="31"/>
    </row>
    <row r="62" spans="1:12" ht="21" customHeight="1">
      <c r="A62" s="1" t="s">
        <v>165</v>
      </c>
      <c r="B62" s="29" t="s">
        <v>166</v>
      </c>
      <c r="C62" s="33" t="s">
        <v>167</v>
      </c>
      <c r="D62" s="32">
        <v>1000</v>
      </c>
      <c r="E62" s="31"/>
      <c r="F62" s="31"/>
      <c r="G62" s="31">
        <v>1000</v>
      </c>
      <c r="H62" s="31"/>
      <c r="I62" s="31"/>
      <c r="J62" s="31"/>
      <c r="K62" s="31"/>
      <c r="L62" s="31"/>
    </row>
    <row r="63" spans="1:12" ht="21" customHeight="1">
      <c r="A63" s="23" t="s">
        <v>168</v>
      </c>
      <c r="B63" s="29" t="s">
        <v>169</v>
      </c>
      <c r="C63" s="37" t="s">
        <v>170</v>
      </c>
      <c r="D63" s="32">
        <v>100</v>
      </c>
      <c r="E63" s="31"/>
      <c r="F63" s="31"/>
      <c r="G63" s="31">
        <v>100</v>
      </c>
      <c r="H63" s="31"/>
      <c r="I63" s="31"/>
      <c r="J63" s="31"/>
      <c r="K63" s="31"/>
      <c r="L63" s="31"/>
    </row>
    <row r="64" spans="1:12" ht="21" customHeight="1">
      <c r="A64" s="1" t="s">
        <v>171</v>
      </c>
      <c r="B64" s="29" t="s">
        <v>172</v>
      </c>
      <c r="C64" s="39" t="s">
        <v>173</v>
      </c>
      <c r="D64" s="32">
        <v>2000</v>
      </c>
      <c r="E64" s="31"/>
      <c r="F64" s="31"/>
      <c r="G64" s="31">
        <v>2000</v>
      </c>
      <c r="H64" s="31"/>
      <c r="I64" s="31"/>
      <c r="J64" s="31"/>
      <c r="K64" s="31"/>
      <c r="L64" s="31"/>
    </row>
    <row r="65" spans="1:12" ht="21" customHeight="1">
      <c r="A65" s="23" t="s">
        <v>174</v>
      </c>
      <c r="B65" s="40" t="s">
        <v>175</v>
      </c>
      <c r="C65" s="41"/>
      <c r="D65" s="28">
        <f>D12+D15+D19+D22+D25+D31+D32+D38+D44+D47+D48+D49</f>
        <v>88819</v>
      </c>
      <c r="E65" s="28">
        <f>E49+E32+E48+E47+E44+E31+E25+E22+E19+E15+E12</f>
        <v>0</v>
      </c>
      <c r="F65" s="28">
        <f>F49+F32+F48+F47+F44+F31+F25+F22+F19+F15+F12</f>
        <v>0</v>
      </c>
      <c r="G65" s="28">
        <f>G12+G15+G19+G22+G25+G31+G32+G38+G44+G47+G48+G49</f>
        <v>88819</v>
      </c>
      <c r="H65" s="28">
        <f>H49+H32+H48+H47+H44+H31+H25+H22+H19+H15+H12</f>
        <v>0</v>
      </c>
      <c r="I65" s="28">
        <f>I49+I32+I48+I47+I44+I31+I25+I22+I19+I15+I12</f>
        <v>0</v>
      </c>
      <c r="J65" s="28">
        <f>J49+J32+J48+J47+J44+J31+J25+J22+J19+J15+J12</f>
        <v>0</v>
      </c>
      <c r="K65" s="28">
        <f>K49+K32+K48+K47+K44+K31+K25+K22+K19+K15+K12</f>
        <v>0</v>
      </c>
      <c r="L65" s="28">
        <f>L49+L32+L48+L47+L44+L31+L25+L22+L19+L15+L12</f>
        <v>0</v>
      </c>
    </row>
    <row r="66" spans="1:12" ht="37.5">
      <c r="A66" s="1" t="s">
        <v>176</v>
      </c>
      <c r="B66" s="24" t="s">
        <v>55</v>
      </c>
      <c r="C66" s="36" t="s">
        <v>177</v>
      </c>
      <c r="D66" s="28">
        <v>5348</v>
      </c>
      <c r="E66" s="32"/>
      <c r="F66" s="32"/>
      <c r="G66" s="32"/>
      <c r="H66" s="28"/>
      <c r="I66" s="28">
        <v>5348</v>
      </c>
      <c r="J66" s="28"/>
      <c r="K66" s="28"/>
      <c r="L66" s="28"/>
    </row>
    <row r="67" spans="1:12" ht="21" customHeight="1">
      <c r="A67" s="23" t="s">
        <v>178</v>
      </c>
      <c r="B67" s="24" t="s">
        <v>57</v>
      </c>
      <c r="C67" s="36" t="s">
        <v>179</v>
      </c>
      <c r="D67" s="28">
        <v>4000</v>
      </c>
      <c r="E67" s="28"/>
      <c r="F67" s="28"/>
      <c r="G67" s="28"/>
      <c r="H67" s="28">
        <v>4000</v>
      </c>
      <c r="I67" s="28"/>
      <c r="J67" s="28"/>
      <c r="K67" s="28"/>
      <c r="L67" s="28"/>
    </row>
    <row r="68" spans="1:12" ht="21" customHeight="1">
      <c r="A68" s="1" t="s">
        <v>180</v>
      </c>
      <c r="B68" s="24" t="s">
        <v>60</v>
      </c>
      <c r="C68" s="36" t="s">
        <v>181</v>
      </c>
      <c r="D68" s="28">
        <f>SUM(D69:D74)</f>
        <v>317791</v>
      </c>
      <c r="E68" s="28"/>
      <c r="F68" s="28"/>
      <c r="G68" s="28"/>
      <c r="H68" s="28"/>
      <c r="I68" s="28">
        <f>SUM(I69:I74)</f>
        <v>317791</v>
      </c>
      <c r="J68" s="28"/>
      <c r="K68" s="28"/>
      <c r="L68" s="28"/>
    </row>
    <row r="69" spans="1:12" ht="21" customHeight="1">
      <c r="A69" s="23" t="s">
        <v>182</v>
      </c>
      <c r="B69" s="29" t="s">
        <v>183</v>
      </c>
      <c r="C69" s="42" t="s">
        <v>184</v>
      </c>
      <c r="D69" s="32">
        <v>139676</v>
      </c>
      <c r="E69" s="34"/>
      <c r="F69" s="34"/>
      <c r="G69" s="43"/>
      <c r="H69" s="38"/>
      <c r="I69" s="44">
        <v>139676</v>
      </c>
      <c r="J69" s="38"/>
      <c r="K69" s="38"/>
      <c r="L69" s="38"/>
    </row>
    <row r="70" spans="1:13" ht="21" customHeight="1">
      <c r="A70" s="1" t="s">
        <v>185</v>
      </c>
      <c r="B70" s="29" t="s">
        <v>186</v>
      </c>
      <c r="C70" s="42" t="s">
        <v>187</v>
      </c>
      <c r="D70" s="32">
        <v>23278</v>
      </c>
      <c r="E70" s="34"/>
      <c r="F70" s="34"/>
      <c r="G70" s="34"/>
      <c r="H70" s="34"/>
      <c r="I70" s="34">
        <v>23278</v>
      </c>
      <c r="J70" s="38"/>
      <c r="K70" s="38"/>
      <c r="L70" s="38"/>
      <c r="M70" s="38"/>
    </row>
    <row r="71" spans="1:12" ht="21" customHeight="1">
      <c r="A71" s="23" t="s">
        <v>188</v>
      </c>
      <c r="B71" s="29" t="s">
        <v>189</v>
      </c>
      <c r="C71" s="42" t="s">
        <v>190</v>
      </c>
      <c r="D71" s="32">
        <v>85908</v>
      </c>
      <c r="E71" s="34"/>
      <c r="F71" s="34"/>
      <c r="G71" s="43"/>
      <c r="H71" s="38"/>
      <c r="I71" s="44">
        <v>85908</v>
      </c>
      <c r="J71" s="38"/>
      <c r="K71" s="38"/>
      <c r="L71" s="38"/>
    </row>
    <row r="72" spans="1:12" ht="21" customHeight="1">
      <c r="A72" s="1" t="s">
        <v>191</v>
      </c>
      <c r="B72" s="29" t="s">
        <v>192</v>
      </c>
      <c r="C72" s="42" t="s">
        <v>193</v>
      </c>
      <c r="D72" s="32">
        <v>39387</v>
      </c>
      <c r="E72" s="34"/>
      <c r="F72" s="34"/>
      <c r="G72" s="43"/>
      <c r="H72" s="38"/>
      <c r="I72" s="44">
        <v>39387</v>
      </c>
      <c r="J72" s="38"/>
      <c r="K72" s="38"/>
      <c r="L72" s="38"/>
    </row>
    <row r="73" spans="1:12" ht="21" customHeight="1">
      <c r="A73" s="23" t="s">
        <v>194</v>
      </c>
      <c r="B73" s="29" t="s">
        <v>195</v>
      </c>
      <c r="C73" s="42" t="s">
        <v>196</v>
      </c>
      <c r="D73" s="32">
        <v>28344</v>
      </c>
      <c r="E73" s="34"/>
      <c r="F73" s="34"/>
      <c r="G73" s="43"/>
      <c r="H73" s="38"/>
      <c r="I73" s="44">
        <v>28344</v>
      </c>
      <c r="J73" s="38"/>
      <c r="K73" s="38"/>
      <c r="L73" s="38"/>
    </row>
    <row r="74" spans="1:12" ht="21" customHeight="1">
      <c r="A74" s="1" t="s">
        <v>197</v>
      </c>
      <c r="B74" s="29" t="s">
        <v>198</v>
      </c>
      <c r="C74" s="37" t="s">
        <v>199</v>
      </c>
      <c r="D74" s="32">
        <v>1198</v>
      </c>
      <c r="E74" s="38"/>
      <c r="F74" s="38"/>
      <c r="G74" s="45"/>
      <c r="H74" s="38"/>
      <c r="I74" s="34">
        <v>1198</v>
      </c>
      <c r="J74" s="38"/>
      <c r="K74" s="38"/>
      <c r="L74" s="38"/>
    </row>
    <row r="75" spans="1:12" ht="21" customHeight="1">
      <c r="A75" s="23" t="s">
        <v>200</v>
      </c>
      <c r="B75" s="24" t="s">
        <v>62</v>
      </c>
      <c r="C75" s="36" t="s">
        <v>201</v>
      </c>
      <c r="D75" s="28">
        <v>2700</v>
      </c>
      <c r="E75" s="28"/>
      <c r="F75" s="28"/>
      <c r="G75" s="28"/>
      <c r="H75" s="28"/>
      <c r="I75" s="28"/>
      <c r="J75" s="28">
        <v>2700</v>
      </c>
      <c r="K75" s="28"/>
      <c r="L75" s="28"/>
    </row>
    <row r="76" spans="1:12" ht="21" customHeight="1">
      <c r="A76" s="1" t="s">
        <v>202</v>
      </c>
      <c r="B76" s="24" t="s">
        <v>64</v>
      </c>
      <c r="C76" s="36" t="s">
        <v>203</v>
      </c>
      <c r="D76" s="28">
        <f>SUM(D77:D80)</f>
        <v>55625</v>
      </c>
      <c r="E76" s="32"/>
      <c r="F76" s="32"/>
      <c r="G76" s="46"/>
      <c r="H76" s="28"/>
      <c r="I76" s="46"/>
      <c r="J76" s="28"/>
      <c r="K76" s="28">
        <f>SUM(K77:K80)</f>
        <v>41250</v>
      </c>
      <c r="L76" s="28">
        <f>SUM(L77:L80)</f>
        <v>14375</v>
      </c>
    </row>
    <row r="77" spans="1:12" s="48" customFormat="1" ht="21" customHeight="1">
      <c r="A77" s="23" t="s">
        <v>204</v>
      </c>
      <c r="B77" s="29" t="s">
        <v>205</v>
      </c>
      <c r="C77" s="37" t="s">
        <v>206</v>
      </c>
      <c r="D77" s="32">
        <v>41250</v>
      </c>
      <c r="E77" s="34"/>
      <c r="F77" s="34"/>
      <c r="G77" s="47"/>
      <c r="H77" s="38"/>
      <c r="I77" s="38"/>
      <c r="J77" s="38"/>
      <c r="K77" s="34">
        <v>41250</v>
      </c>
      <c r="L77" s="34">
        <v>0</v>
      </c>
    </row>
    <row r="78" spans="1:12" s="48" customFormat="1" ht="21" customHeight="1">
      <c r="A78" s="1" t="s">
        <v>207</v>
      </c>
      <c r="B78" s="29" t="s">
        <v>208</v>
      </c>
      <c r="C78" s="37" t="s">
        <v>209</v>
      </c>
      <c r="D78" s="32">
        <v>500</v>
      </c>
      <c r="E78" s="34"/>
      <c r="F78" s="34"/>
      <c r="G78" s="47"/>
      <c r="H78" s="38"/>
      <c r="I78" s="38"/>
      <c r="J78" s="38"/>
      <c r="K78" s="34">
        <v>0</v>
      </c>
      <c r="L78" s="31">
        <v>500</v>
      </c>
    </row>
    <row r="79" spans="1:12" ht="18.75">
      <c r="A79" s="23" t="s">
        <v>210</v>
      </c>
      <c r="B79" s="29" t="s">
        <v>211</v>
      </c>
      <c r="C79" s="33" t="s">
        <v>212</v>
      </c>
      <c r="D79" s="32">
        <v>500</v>
      </c>
      <c r="E79" s="43"/>
      <c r="F79" s="43"/>
      <c r="G79" s="43"/>
      <c r="H79" s="43"/>
      <c r="I79" s="43"/>
      <c r="J79" s="43"/>
      <c r="K79" s="49">
        <v>0</v>
      </c>
      <c r="L79" s="31">
        <v>500</v>
      </c>
    </row>
    <row r="80" spans="1:12" ht="21" customHeight="1">
      <c r="A80" s="1" t="s">
        <v>213</v>
      </c>
      <c r="B80" s="29" t="s">
        <v>214</v>
      </c>
      <c r="C80" s="33" t="s">
        <v>215</v>
      </c>
      <c r="D80" s="32">
        <v>13375</v>
      </c>
      <c r="E80" s="31"/>
      <c r="F80" s="31"/>
      <c r="G80" s="31">
        <v>0</v>
      </c>
      <c r="H80" s="31"/>
      <c r="I80" s="31"/>
      <c r="J80" s="31"/>
      <c r="K80" s="31"/>
      <c r="L80" s="31">
        <v>13375</v>
      </c>
    </row>
    <row r="81" spans="1:12" ht="18.75">
      <c r="A81" s="23" t="s">
        <v>216</v>
      </c>
      <c r="B81" s="24" t="s">
        <v>67</v>
      </c>
      <c r="C81" s="50" t="s">
        <v>217</v>
      </c>
      <c r="D81" s="28">
        <f>SUM(E81:L81)</f>
        <v>52006</v>
      </c>
      <c r="E81" s="28">
        <f>SUM(E82:E90)</f>
        <v>41146</v>
      </c>
      <c r="F81" s="28">
        <f>SUM(F82:F90)</f>
        <v>10860</v>
      </c>
      <c r="G81" s="46"/>
      <c r="H81" s="46"/>
      <c r="I81" s="46"/>
      <c r="J81" s="32"/>
      <c r="K81" s="51"/>
      <c r="L81" s="46"/>
    </row>
    <row r="82" spans="1:12" ht="18.75">
      <c r="A82" s="1" t="s">
        <v>218</v>
      </c>
      <c r="B82" s="29" t="s">
        <v>219</v>
      </c>
      <c r="C82" s="33" t="s">
        <v>220</v>
      </c>
      <c r="D82" s="32">
        <f>SUM(E82:L82)</f>
        <v>9246</v>
      </c>
      <c r="E82" s="34">
        <v>7280</v>
      </c>
      <c r="F82" s="52">
        <v>1966</v>
      </c>
      <c r="G82" s="43"/>
      <c r="H82" s="43"/>
      <c r="I82" s="43"/>
      <c r="J82" s="34"/>
      <c r="K82" s="49"/>
      <c r="L82" s="43"/>
    </row>
    <row r="83" spans="1:12" ht="18.75">
      <c r="A83" s="23" t="s">
        <v>221</v>
      </c>
      <c r="B83" s="29" t="s">
        <v>222</v>
      </c>
      <c r="C83" s="33" t="s">
        <v>223</v>
      </c>
      <c r="D83" s="32">
        <f>SUM(E83:L83)</f>
        <v>6840</v>
      </c>
      <c r="E83" s="34">
        <v>5385</v>
      </c>
      <c r="F83" s="52">
        <v>1455</v>
      </c>
      <c r="G83" s="43"/>
      <c r="H83" s="43"/>
      <c r="I83" s="43"/>
      <c r="J83" s="34"/>
      <c r="K83" s="49"/>
      <c r="L83" s="43"/>
    </row>
    <row r="84" spans="1:12" ht="18.75">
      <c r="A84" s="1" t="s">
        <v>224</v>
      </c>
      <c r="B84" s="29" t="s">
        <v>225</v>
      </c>
      <c r="C84" s="33" t="s">
        <v>226</v>
      </c>
      <c r="D84" s="32">
        <f aca="true" t="shared" si="8" ref="D84:D90">SUM(E84:L84)</f>
        <v>2666</v>
      </c>
      <c r="E84" s="34">
        <v>2100</v>
      </c>
      <c r="F84" s="52">
        <v>566</v>
      </c>
      <c r="G84" s="43"/>
      <c r="H84" s="43"/>
      <c r="I84" s="43"/>
      <c r="J84" s="34"/>
      <c r="K84" s="49"/>
      <c r="L84" s="43"/>
    </row>
    <row r="85" spans="1:12" ht="18.75">
      <c r="A85" s="23" t="s">
        <v>227</v>
      </c>
      <c r="B85" s="29" t="s">
        <v>228</v>
      </c>
      <c r="C85" s="33" t="s">
        <v>229</v>
      </c>
      <c r="D85" s="32">
        <f t="shared" si="8"/>
        <v>810</v>
      </c>
      <c r="E85" s="34">
        <v>810</v>
      </c>
      <c r="F85" s="52">
        <v>0</v>
      </c>
      <c r="G85" s="43"/>
      <c r="H85" s="43"/>
      <c r="I85" s="43"/>
      <c r="J85" s="34"/>
      <c r="K85" s="49"/>
      <c r="L85" s="43"/>
    </row>
    <row r="86" spans="1:12" ht="18.75">
      <c r="A86" s="1" t="s">
        <v>230</v>
      </c>
      <c r="B86" s="29" t="s">
        <v>231</v>
      </c>
      <c r="C86" s="33" t="s">
        <v>232</v>
      </c>
      <c r="D86" s="32">
        <f t="shared" si="8"/>
        <v>315</v>
      </c>
      <c r="E86" s="34">
        <v>315</v>
      </c>
      <c r="F86" s="52">
        <v>0</v>
      </c>
      <c r="G86" s="43"/>
      <c r="H86" s="43"/>
      <c r="I86" s="43"/>
      <c r="J86" s="34"/>
      <c r="K86" s="49"/>
      <c r="L86" s="43"/>
    </row>
    <row r="87" spans="1:12" ht="18.75">
      <c r="A87" s="23" t="s">
        <v>233</v>
      </c>
      <c r="B87" s="29" t="s">
        <v>234</v>
      </c>
      <c r="C87" s="33" t="s">
        <v>235</v>
      </c>
      <c r="D87" s="32">
        <f t="shared" si="8"/>
        <v>9398</v>
      </c>
      <c r="E87" s="34">
        <v>7400</v>
      </c>
      <c r="F87" s="52">
        <v>1998</v>
      </c>
      <c r="G87" s="43"/>
      <c r="H87" s="43"/>
      <c r="I87" s="43"/>
      <c r="J87" s="34"/>
      <c r="K87" s="49"/>
      <c r="L87" s="43"/>
    </row>
    <row r="88" spans="1:12" ht="18.75">
      <c r="A88" s="1" t="s">
        <v>236</v>
      </c>
      <c r="B88" s="29" t="s">
        <v>237</v>
      </c>
      <c r="C88" s="33" t="s">
        <v>238</v>
      </c>
      <c r="D88" s="32">
        <f t="shared" si="8"/>
        <v>2515</v>
      </c>
      <c r="E88" s="34">
        <v>1980</v>
      </c>
      <c r="F88" s="52">
        <v>535</v>
      </c>
      <c r="G88" s="43"/>
      <c r="H88" s="43"/>
      <c r="I88" s="43"/>
      <c r="J88" s="34"/>
      <c r="K88" s="49"/>
      <c r="L88" s="43"/>
    </row>
    <row r="89" spans="1:12" ht="18.75">
      <c r="A89" s="23" t="s">
        <v>239</v>
      </c>
      <c r="B89" s="29" t="s">
        <v>240</v>
      </c>
      <c r="C89" s="33" t="s">
        <v>241</v>
      </c>
      <c r="D89" s="32">
        <f t="shared" si="8"/>
        <v>815</v>
      </c>
      <c r="E89" s="34">
        <v>600</v>
      </c>
      <c r="F89" s="52">
        <v>215</v>
      </c>
      <c r="G89" s="43"/>
      <c r="H89" s="43"/>
      <c r="I89" s="43"/>
      <c r="J89" s="34"/>
      <c r="K89" s="49"/>
      <c r="L89" s="43"/>
    </row>
    <row r="90" spans="1:12" ht="18.75">
      <c r="A90" s="1" t="s">
        <v>242</v>
      </c>
      <c r="B90" s="29" t="s">
        <v>243</v>
      </c>
      <c r="C90" s="33" t="s">
        <v>244</v>
      </c>
      <c r="D90" s="32">
        <f t="shared" si="8"/>
        <v>19401</v>
      </c>
      <c r="E90" s="34">
        <v>15276</v>
      </c>
      <c r="F90" s="52">
        <v>4125</v>
      </c>
      <c r="G90" s="43"/>
      <c r="H90" s="43"/>
      <c r="I90" s="43"/>
      <c r="J90" s="34"/>
      <c r="K90" s="49"/>
      <c r="L90" s="43"/>
    </row>
    <row r="91" spans="1:12" ht="20.25">
      <c r="A91" s="23" t="s">
        <v>245</v>
      </c>
      <c r="B91" s="53" t="s">
        <v>246</v>
      </c>
      <c r="C91" s="54"/>
      <c r="D91" s="55">
        <f>SUM(E91:L91)</f>
        <v>526289</v>
      </c>
      <c r="E91" s="55">
        <f>SUM(E82:E90)</f>
        <v>41146</v>
      </c>
      <c r="F91" s="55">
        <f>SUM(F82:F90)</f>
        <v>10860</v>
      </c>
      <c r="G91" s="55">
        <f>SUM(G65:G79)</f>
        <v>88819</v>
      </c>
      <c r="H91" s="55">
        <f>SUM(H65:H79)</f>
        <v>4000</v>
      </c>
      <c r="I91" s="55">
        <f>I66+I68+I75</f>
        <v>323139</v>
      </c>
      <c r="J91" s="55">
        <f>J75</f>
        <v>2700</v>
      </c>
      <c r="K91" s="55">
        <f>K65+K76</f>
        <v>41250</v>
      </c>
      <c r="L91" s="55">
        <f>L76</f>
        <v>14375</v>
      </c>
    </row>
    <row r="92" ht="15">
      <c r="A92" s="23"/>
    </row>
  </sheetData>
  <mergeCells count="18">
    <mergeCell ref="B65:C65"/>
    <mergeCell ref="B91:C91"/>
    <mergeCell ref="K8:K10"/>
    <mergeCell ref="L8:L10"/>
    <mergeCell ref="I9:I10"/>
    <mergeCell ref="J9:J10"/>
    <mergeCell ref="F8:F10"/>
    <mergeCell ref="G8:G10"/>
    <mergeCell ref="H8:H10"/>
    <mergeCell ref="I8:J8"/>
    <mergeCell ref="A8:A10"/>
    <mergeCell ref="B8:C10"/>
    <mergeCell ref="D8:D10"/>
    <mergeCell ref="E8:E10"/>
    <mergeCell ref="B1:L1"/>
    <mergeCell ref="K2:L2"/>
    <mergeCell ref="B3:L3"/>
    <mergeCell ref="B6:L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2015-02-12T12:12:56Z</dcterms:created>
  <dcterms:modified xsi:type="dcterms:W3CDTF">2015-02-12T12:13:11Z</dcterms:modified>
  <cp:category/>
  <cp:version/>
  <cp:contentType/>
  <cp:contentStatus/>
</cp:coreProperties>
</file>