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140549AF-2E88-459A-AF2E-02B8A97B59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14" i="1"/>
  <c r="C22" i="1" l="1"/>
  <c r="D22" i="1"/>
  <c r="E22" i="1"/>
  <c r="F22" i="1"/>
  <c r="G22" i="1"/>
  <c r="H22" i="1"/>
  <c r="I22" i="1"/>
  <c r="J22" i="1"/>
  <c r="K22" i="1"/>
  <c r="L22" i="1"/>
  <c r="M22" i="1"/>
  <c r="B22" i="1"/>
  <c r="N22" i="1" s="1"/>
  <c r="F24" i="1" l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K26" i="1" l="1"/>
  <c r="E18" i="1"/>
  <c r="M18" i="1"/>
  <c r="I17" i="1"/>
  <c r="I18" i="1" s="1"/>
  <c r="C17" i="1"/>
  <c r="C18" i="1" s="1"/>
  <c r="K17" i="1"/>
  <c r="K18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<sst xmlns="http://schemas.openxmlformats.org/spreadsheetml/2006/main" count="36" uniqueCount="36">
  <si>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</si>
  <si>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</si>
  <si>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</si>
  <si>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</si>
  <si>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</si>
  <si>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</si>
  <si>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</si>
  <si>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</si>
  <si>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</si>
  <si>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</si>
  <si>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</si>
  <si>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</si>
  <si>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</si>
  <si>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</si>
  <si>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</si>
  <si>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</si>
  <si>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</si>
  <si>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</si>
  <si>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</si>
  <si>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</si>
  <si>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</si>
  <si>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</si>
  <si>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</si>
  <si>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</si>
  <si>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</si>
  <si>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</si>
  <si>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</si>
  <si>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</si>
  <si>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</si>
  <si>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</si>
  <si>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>Ft-ban</t>
  </si>
  <si>
    <t>9. Bevételek (1-8):</t>
  </si>
  <si>
    <t>16. Kiadások (10-15):</t>
  </si>
  <si>
    <t>12. melléklet</t>
  </si>
  <si>
    <t>a 4/2019. (V.23.) önkormányzati rendelethez</t>
  </si>
  <si>
    <t xml:space="preserve"> Az Önkormányzat 2018. évi előirányzat-felhasználási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</si>
</sst>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H6" sqref="H6"/>
    </sheetView>
  </sheetViews>
  <sheetFormatPr defaultRowHeight="15" x14ac:dyDescent="0.25"/>
  <cols>
    <col min="1" max="1" width="21.7109375" style="1" customWidth="1"/>
    <col min="2" max="2" width="9.28515625" style="1" customWidth="1"/>
    <col min="3" max="5" width="8.5703125" style="1" customWidth="1"/>
    <col min="6" max="6" width="7.5703125" style="1" customWidth="1"/>
    <col min="7" max="7" width="7.8554687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5703125" style="1" customWidth="1"/>
    <col min="15" max="15" width="10.140625" style="2" bestFit="1" customWidth="1"/>
    <col min="16" max="18" width="9.140625" style="3"/>
  </cols>
  <sheetData>
    <row r="1" spans="1:15" ht="21" customHeight="1" x14ac:dyDescent="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21.75" customHeight="1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s="3" customFormat="1" ht="15" customHeight="1" x14ac:dyDescent="0.25">
      <c r="A3" s="23"/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3"/>
      <c r="M3" s="23"/>
      <c r="N3" s="23"/>
      <c r="O3" s="2"/>
    </row>
    <row r="4" spans="1:15" s="3" customFormat="1" ht="15" customHeigh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  <c r="N4" s="23"/>
      <c r="O4" s="2"/>
    </row>
    <row r="5" spans="1:15" s="3" customFormat="1" ht="15" customHeight="1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"/>
    </row>
    <row r="7" spans="1:15" s="3" customFormat="1" x14ac:dyDescent="0.25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30</v>
      </c>
      <c r="O7" s="2"/>
    </row>
    <row r="8" spans="1:15" s="3" customFormat="1" ht="18" customHeight="1" x14ac:dyDescent="0.2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20" t="s">
        <v>13</v>
      </c>
      <c r="O8" s="2"/>
    </row>
    <row r="9" spans="1:15" s="3" customFormat="1" ht="18" customHeight="1" x14ac:dyDescent="0.25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"/>
    </row>
    <row r="10" spans="1:15" s="3" customFormat="1" ht="18" customHeight="1" x14ac:dyDescent="0.25">
      <c r="A10" s="15" t="s">
        <v>15</v>
      </c>
      <c r="B10" s="16">
        <f t="shared" ref="B10:M10" si="0">B30*$O$10</f>
        <v>456192.36</v>
      </c>
      <c r="C10" s="16">
        <f t="shared" si="0"/>
        <v>304128.24</v>
      </c>
      <c r="D10" s="16">
        <f t="shared" si="0"/>
        <v>304128.24</v>
      </c>
      <c r="E10" s="16">
        <f t="shared" si="0"/>
        <v>304128.24</v>
      </c>
      <c r="F10" s="16">
        <f t="shared" si="0"/>
        <v>304128.24</v>
      </c>
      <c r="G10" s="16">
        <f t="shared" si="0"/>
        <v>304128.24</v>
      </c>
      <c r="H10" s="16">
        <f t="shared" si="0"/>
        <v>304128.24</v>
      </c>
      <c r="I10" s="16">
        <f t="shared" si="0"/>
        <v>304128.24</v>
      </c>
      <c r="J10" s="16">
        <f t="shared" si="0"/>
        <v>304128.24</v>
      </c>
      <c r="K10" s="16">
        <f t="shared" si="0"/>
        <v>304128.24</v>
      </c>
      <c r="L10" s="16">
        <f t="shared" si="0"/>
        <v>304128.24</v>
      </c>
      <c r="M10" s="16">
        <f t="shared" si="0"/>
        <v>304128.24</v>
      </c>
      <c r="N10" s="16">
        <f>SUM(B10:M10)</f>
        <v>3801603.0000000009</v>
      </c>
      <c r="O10" s="7">
        <v>3801603</v>
      </c>
    </row>
    <row r="11" spans="1:15" s="3" customFormat="1" ht="18" customHeight="1" x14ac:dyDescent="0.25">
      <c r="A11" s="15" t="s">
        <v>16</v>
      </c>
      <c r="B11" s="16">
        <f t="shared" ref="B11:M11" si="1">B30*$O$11</f>
        <v>415021.8</v>
      </c>
      <c r="C11" s="16">
        <f t="shared" si="1"/>
        <v>276681.2</v>
      </c>
      <c r="D11" s="16">
        <f t="shared" si="1"/>
        <v>276681.2</v>
      </c>
      <c r="E11" s="16">
        <f t="shared" si="1"/>
        <v>276681.2</v>
      </c>
      <c r="F11" s="16">
        <f t="shared" si="1"/>
        <v>276681.2</v>
      </c>
      <c r="G11" s="16">
        <f t="shared" si="1"/>
        <v>276681.2</v>
      </c>
      <c r="H11" s="16">
        <f t="shared" si="1"/>
        <v>276681.2</v>
      </c>
      <c r="I11" s="16">
        <f t="shared" si="1"/>
        <v>276681.2</v>
      </c>
      <c r="J11" s="16">
        <f t="shared" si="1"/>
        <v>276681.2</v>
      </c>
      <c r="K11" s="16">
        <f t="shared" si="1"/>
        <v>276681.2</v>
      </c>
      <c r="L11" s="16">
        <f t="shared" si="1"/>
        <v>276681.2</v>
      </c>
      <c r="M11" s="16">
        <f t="shared" si="1"/>
        <v>276681.2</v>
      </c>
      <c r="N11" s="16">
        <f t="shared" ref="N11:N25" si="2">SUM(B11:M11)</f>
        <v>3458515.0000000005</v>
      </c>
      <c r="O11" s="7">
        <v>3458515</v>
      </c>
    </row>
    <row r="12" spans="1:15" s="3" customFormat="1" ht="18" customHeight="1" x14ac:dyDescent="0.25">
      <c r="A12" s="15" t="s">
        <v>17</v>
      </c>
      <c r="B12" s="16">
        <f t="shared" ref="B12:M12" si="3">B30*$O$12</f>
        <v>24600</v>
      </c>
      <c r="C12" s="16">
        <f t="shared" si="3"/>
        <v>16400</v>
      </c>
      <c r="D12" s="16">
        <f t="shared" si="3"/>
        <v>16400</v>
      </c>
      <c r="E12" s="16">
        <f t="shared" si="3"/>
        <v>16400</v>
      </c>
      <c r="F12" s="16">
        <f t="shared" si="3"/>
        <v>16400</v>
      </c>
      <c r="G12" s="16">
        <f t="shared" si="3"/>
        <v>16400</v>
      </c>
      <c r="H12" s="16">
        <f t="shared" si="3"/>
        <v>16400</v>
      </c>
      <c r="I12" s="16">
        <f t="shared" si="3"/>
        <v>16400</v>
      </c>
      <c r="J12" s="16">
        <f t="shared" si="3"/>
        <v>16400</v>
      </c>
      <c r="K12" s="16">
        <f t="shared" si="3"/>
        <v>16400</v>
      </c>
      <c r="L12" s="16">
        <f t="shared" si="3"/>
        <v>16400</v>
      </c>
      <c r="M12" s="16">
        <f t="shared" si="3"/>
        <v>16400</v>
      </c>
      <c r="N12" s="16">
        <f t="shared" si="2"/>
        <v>205000</v>
      </c>
      <c r="O12" s="8">
        <v>205000</v>
      </c>
    </row>
    <row r="13" spans="1:15" s="3" customFormat="1" ht="18" customHeight="1" x14ac:dyDescent="0.25">
      <c r="A13" s="15" t="s">
        <v>18</v>
      </c>
      <c r="B13" s="16">
        <f t="shared" ref="B13:M13" si="4">B30*$O$13</f>
        <v>3238472.52</v>
      </c>
      <c r="C13" s="16">
        <f t="shared" si="4"/>
        <v>2158981.6800000002</v>
      </c>
      <c r="D13" s="16">
        <f t="shared" si="4"/>
        <v>2158981.6800000002</v>
      </c>
      <c r="E13" s="16">
        <f t="shared" si="4"/>
        <v>2158981.6800000002</v>
      </c>
      <c r="F13" s="16">
        <f t="shared" si="4"/>
        <v>2158981.6800000002</v>
      </c>
      <c r="G13" s="16">
        <f t="shared" si="4"/>
        <v>2158981.6800000002</v>
      </c>
      <c r="H13" s="16">
        <f t="shared" si="4"/>
        <v>2158981.6800000002</v>
      </c>
      <c r="I13" s="16">
        <f t="shared" si="4"/>
        <v>2158981.6800000002</v>
      </c>
      <c r="J13" s="16">
        <f t="shared" si="4"/>
        <v>2158981.6800000002</v>
      </c>
      <c r="K13" s="16">
        <f t="shared" si="4"/>
        <v>2158981.6800000002</v>
      </c>
      <c r="L13" s="16">
        <f t="shared" si="4"/>
        <v>2158981.6800000002</v>
      </c>
      <c r="M13" s="16">
        <f t="shared" si="4"/>
        <v>2158981.6800000002</v>
      </c>
      <c r="N13" s="16">
        <f t="shared" si="2"/>
        <v>26987271</v>
      </c>
      <c r="O13" s="7">
        <v>26987271</v>
      </c>
    </row>
    <row r="14" spans="1:15" s="3" customFormat="1" ht="18" customHeight="1" x14ac:dyDescent="0.25">
      <c r="A14" s="15" t="s">
        <v>19</v>
      </c>
      <c r="B14" s="16">
        <f t="shared" ref="B14:M14" si="5">B30*$O$14</f>
        <v>1152273.48</v>
      </c>
      <c r="C14" s="16">
        <f t="shared" si="5"/>
        <v>768182.32000000007</v>
      </c>
      <c r="D14" s="16">
        <f t="shared" si="5"/>
        <v>768182.32000000007</v>
      </c>
      <c r="E14" s="16">
        <f t="shared" si="5"/>
        <v>768182.32000000007</v>
      </c>
      <c r="F14" s="16">
        <f t="shared" si="5"/>
        <v>768182.32000000007</v>
      </c>
      <c r="G14" s="16">
        <f t="shared" si="5"/>
        <v>768182.32000000007</v>
      </c>
      <c r="H14" s="16">
        <f t="shared" si="5"/>
        <v>768182.32000000007</v>
      </c>
      <c r="I14" s="16">
        <f t="shared" si="5"/>
        <v>768182.32000000007</v>
      </c>
      <c r="J14" s="16">
        <f t="shared" si="5"/>
        <v>768182.32000000007</v>
      </c>
      <c r="K14" s="16">
        <f t="shared" si="5"/>
        <v>768182.32000000007</v>
      </c>
      <c r="L14" s="16">
        <f t="shared" si="5"/>
        <v>768182.32000000007</v>
      </c>
      <c r="M14" s="16">
        <f t="shared" si="5"/>
        <v>768182.32000000007</v>
      </c>
      <c r="N14" s="16">
        <f t="shared" si="2"/>
        <v>9602279.0000000019</v>
      </c>
      <c r="O14" s="7">
        <f>8701344+900935</f>
        <v>9602279</v>
      </c>
    </row>
    <row r="15" spans="1:15" s="3" customFormat="1" ht="18" customHeight="1" x14ac:dyDescent="0.25">
      <c r="A15" s="15" t="s">
        <v>20</v>
      </c>
      <c r="B15" s="16">
        <f t="shared" ref="B15:M15" si="6">B30*$O$15</f>
        <v>1639053.5999999999</v>
      </c>
      <c r="C15" s="16">
        <f t="shared" si="6"/>
        <v>1092702.3999999999</v>
      </c>
      <c r="D15" s="16">
        <f t="shared" si="6"/>
        <v>1092702.3999999999</v>
      </c>
      <c r="E15" s="16">
        <f t="shared" si="6"/>
        <v>1092702.3999999999</v>
      </c>
      <c r="F15" s="16">
        <f t="shared" si="6"/>
        <v>1092702.3999999999</v>
      </c>
      <c r="G15" s="16">
        <f t="shared" si="6"/>
        <v>1092702.3999999999</v>
      </c>
      <c r="H15" s="16">
        <f t="shared" si="6"/>
        <v>1092702.3999999999</v>
      </c>
      <c r="I15" s="16">
        <f t="shared" si="6"/>
        <v>1092702.3999999999</v>
      </c>
      <c r="J15" s="16">
        <f t="shared" si="6"/>
        <v>1092702.3999999999</v>
      </c>
      <c r="K15" s="16">
        <f t="shared" si="6"/>
        <v>1092702.3999999999</v>
      </c>
      <c r="L15" s="16">
        <f t="shared" si="6"/>
        <v>1092702.3999999999</v>
      </c>
      <c r="M15" s="16">
        <f t="shared" si="6"/>
        <v>1092702.3999999999</v>
      </c>
      <c r="N15" s="16">
        <f t="shared" si="2"/>
        <v>13658780.000000002</v>
      </c>
      <c r="O15" s="8">
        <v>13658780</v>
      </c>
    </row>
    <row r="16" spans="1:15" ht="18" customHeight="1" x14ac:dyDescent="0.25">
      <c r="A16" s="15" t="s">
        <v>21</v>
      </c>
      <c r="B16" s="16">
        <f t="shared" ref="B16:M16" si="7">B30*$O$16</f>
        <v>0</v>
      </c>
      <c r="C16" s="16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2"/>
        <v>0</v>
      </c>
      <c r="O16" s="9">
        <v>0</v>
      </c>
    </row>
    <row r="17" spans="1:18" ht="18" customHeight="1" x14ac:dyDescent="0.25">
      <c r="A17" s="15" t="s">
        <v>22</v>
      </c>
      <c r="B17" s="16">
        <f t="shared" ref="B17:M17" si="8">B30*$O$17</f>
        <v>2001724.3199999998</v>
      </c>
      <c r="C17" s="16">
        <f t="shared" si="8"/>
        <v>1334482.8800000001</v>
      </c>
      <c r="D17" s="16">
        <f t="shared" si="8"/>
        <v>1334482.8800000001</v>
      </c>
      <c r="E17" s="16">
        <f t="shared" si="8"/>
        <v>1334482.8800000001</v>
      </c>
      <c r="F17" s="16">
        <f t="shared" si="8"/>
        <v>1334482.8800000001</v>
      </c>
      <c r="G17" s="16">
        <f t="shared" si="8"/>
        <v>1334482.8800000001</v>
      </c>
      <c r="H17" s="16">
        <f t="shared" si="8"/>
        <v>1334482.8800000001</v>
      </c>
      <c r="I17" s="16">
        <f t="shared" si="8"/>
        <v>1334482.8800000001</v>
      </c>
      <c r="J17" s="16">
        <f t="shared" si="8"/>
        <v>1334482.8800000001</v>
      </c>
      <c r="K17" s="16">
        <f t="shared" si="8"/>
        <v>1334482.8800000001</v>
      </c>
      <c r="L17" s="16">
        <f t="shared" si="8"/>
        <v>1334482.8800000001</v>
      </c>
      <c r="M17" s="16">
        <f t="shared" si="8"/>
        <v>1334482.8800000001</v>
      </c>
      <c r="N17" s="16">
        <f t="shared" si="2"/>
        <v>16681036.000000006</v>
      </c>
      <c r="O17" s="9">
        <v>16681036</v>
      </c>
    </row>
    <row r="18" spans="1:18" ht="18" customHeight="1" x14ac:dyDescent="0.25">
      <c r="A18" s="17" t="s">
        <v>31</v>
      </c>
      <c r="B18" s="21">
        <f>SUM(B10:B17)</f>
        <v>8927338.0800000001</v>
      </c>
      <c r="C18" s="21">
        <f t="shared" ref="C18:M18" si="9">SUM(C10:C17)</f>
        <v>5951558.7199999997</v>
      </c>
      <c r="D18" s="21">
        <f t="shared" si="9"/>
        <v>5951558.7199999997</v>
      </c>
      <c r="E18" s="21">
        <f t="shared" si="9"/>
        <v>5951558.7199999997</v>
      </c>
      <c r="F18" s="21">
        <f t="shared" si="9"/>
        <v>5951558.7199999997</v>
      </c>
      <c r="G18" s="21">
        <f t="shared" si="9"/>
        <v>5951558.7199999997</v>
      </c>
      <c r="H18" s="21">
        <f t="shared" si="9"/>
        <v>5951558.7199999997</v>
      </c>
      <c r="I18" s="21">
        <f t="shared" si="9"/>
        <v>5951558.7199999997</v>
      </c>
      <c r="J18" s="21">
        <f t="shared" si="9"/>
        <v>5951558.7199999997</v>
      </c>
      <c r="K18" s="21">
        <f t="shared" si="9"/>
        <v>5951558.7199999997</v>
      </c>
      <c r="L18" s="21">
        <f t="shared" si="9"/>
        <v>5951558.7199999997</v>
      </c>
      <c r="M18" s="21">
        <f t="shared" si="9"/>
        <v>5951558.7199999997</v>
      </c>
      <c r="N18" s="22">
        <f t="shared" si="2"/>
        <v>74394484</v>
      </c>
      <c r="O18" s="9">
        <f>SUM(O10:O17)</f>
        <v>74394484</v>
      </c>
    </row>
    <row r="19" spans="1:18" ht="18" customHeight="1" x14ac:dyDescent="0.25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8" ht="18" customHeight="1" x14ac:dyDescent="0.25">
      <c r="A20" s="15" t="s">
        <v>24</v>
      </c>
      <c r="B20" s="16">
        <f t="shared" ref="B20:M20" si="10">B30*$O$20</f>
        <v>4631368.5599999996</v>
      </c>
      <c r="C20" s="16">
        <f t="shared" si="10"/>
        <v>3087579.04</v>
      </c>
      <c r="D20" s="16">
        <f t="shared" si="10"/>
        <v>3087579.04</v>
      </c>
      <c r="E20" s="16">
        <f t="shared" si="10"/>
        <v>3087579.04</v>
      </c>
      <c r="F20" s="16">
        <f t="shared" si="10"/>
        <v>3087579.04</v>
      </c>
      <c r="G20" s="16">
        <f t="shared" si="10"/>
        <v>3087579.04</v>
      </c>
      <c r="H20" s="16">
        <f t="shared" si="10"/>
        <v>3087579.04</v>
      </c>
      <c r="I20" s="16">
        <f t="shared" si="10"/>
        <v>3087579.04</v>
      </c>
      <c r="J20" s="16">
        <f t="shared" si="10"/>
        <v>3087579.04</v>
      </c>
      <c r="K20" s="16">
        <f t="shared" si="10"/>
        <v>3087579.04</v>
      </c>
      <c r="L20" s="16">
        <f t="shared" si="10"/>
        <v>3087579.04</v>
      </c>
      <c r="M20" s="16">
        <f t="shared" si="10"/>
        <v>3087579.04</v>
      </c>
      <c r="N20" s="16">
        <f t="shared" si="2"/>
        <v>38594737.999999993</v>
      </c>
      <c r="O20" s="9">
        <v>38594738</v>
      </c>
    </row>
    <row r="21" spans="1:18" ht="18" customHeight="1" x14ac:dyDescent="0.25">
      <c r="A21" s="15" t="s">
        <v>25</v>
      </c>
      <c r="B21" s="16">
        <f t="shared" ref="B21:M21" si="11">B30*$O$21</f>
        <v>760094.52</v>
      </c>
      <c r="C21" s="16">
        <f t="shared" si="11"/>
        <v>506729.68</v>
      </c>
      <c r="D21" s="16">
        <f t="shared" si="11"/>
        <v>506729.68</v>
      </c>
      <c r="E21" s="16">
        <f t="shared" si="11"/>
        <v>506729.68</v>
      </c>
      <c r="F21" s="16">
        <f t="shared" si="11"/>
        <v>506729.68</v>
      </c>
      <c r="G21" s="16">
        <f t="shared" si="11"/>
        <v>506729.68</v>
      </c>
      <c r="H21" s="16">
        <f t="shared" si="11"/>
        <v>506729.68</v>
      </c>
      <c r="I21" s="16">
        <f t="shared" si="11"/>
        <v>506729.68</v>
      </c>
      <c r="J21" s="16">
        <f t="shared" si="11"/>
        <v>506729.68</v>
      </c>
      <c r="K21" s="16">
        <f t="shared" si="11"/>
        <v>506729.68</v>
      </c>
      <c r="L21" s="16">
        <f t="shared" si="11"/>
        <v>506729.68</v>
      </c>
      <c r="M21" s="16">
        <f t="shared" si="11"/>
        <v>506729.68</v>
      </c>
      <c r="N21" s="16">
        <f t="shared" si="2"/>
        <v>6334120.9999999991</v>
      </c>
      <c r="O21" s="9">
        <f>6313661+20460</f>
        <v>6334121</v>
      </c>
    </row>
    <row r="22" spans="1:18" ht="18" customHeight="1" x14ac:dyDescent="0.25">
      <c r="A22" s="15" t="s">
        <v>26</v>
      </c>
      <c r="B22" s="16">
        <f>B30*$O$22</f>
        <v>532829.76</v>
      </c>
      <c r="C22" s="16">
        <f t="shared" ref="C22:M22" si="12">C30*$O$22</f>
        <v>355219.84</v>
      </c>
      <c r="D22" s="16">
        <f t="shared" si="12"/>
        <v>355219.84</v>
      </c>
      <c r="E22" s="16">
        <f t="shared" si="12"/>
        <v>355219.84</v>
      </c>
      <c r="F22" s="16">
        <f t="shared" si="12"/>
        <v>355219.84</v>
      </c>
      <c r="G22" s="16">
        <f t="shared" si="12"/>
        <v>355219.84</v>
      </c>
      <c r="H22" s="16">
        <f t="shared" si="12"/>
        <v>355219.84</v>
      </c>
      <c r="I22" s="16">
        <f t="shared" si="12"/>
        <v>355219.84</v>
      </c>
      <c r="J22" s="16">
        <f t="shared" si="12"/>
        <v>355219.84</v>
      </c>
      <c r="K22" s="16">
        <f t="shared" si="12"/>
        <v>355219.84</v>
      </c>
      <c r="L22" s="16">
        <f t="shared" si="12"/>
        <v>355219.84</v>
      </c>
      <c r="M22" s="16">
        <f t="shared" si="12"/>
        <v>355219.84</v>
      </c>
      <c r="N22" s="16">
        <f t="shared" si="2"/>
        <v>4440248</v>
      </c>
      <c r="O22" s="9">
        <v>4440248</v>
      </c>
    </row>
    <row r="23" spans="1:18" ht="18" customHeight="1" x14ac:dyDescent="0.25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18" ht="18" customHeight="1" x14ac:dyDescent="0.25">
      <c r="A24" s="15" t="s">
        <v>28</v>
      </c>
      <c r="B24" s="16">
        <f t="shared" ref="B24:M24" si="13">B30*$O$24</f>
        <v>0</v>
      </c>
      <c r="C24" s="16">
        <f t="shared" si="13"/>
        <v>0</v>
      </c>
      <c r="D24" s="16">
        <f t="shared" si="13"/>
        <v>0</v>
      </c>
      <c r="E24" s="16">
        <f t="shared" si="13"/>
        <v>0</v>
      </c>
      <c r="F24" s="16">
        <f t="shared" si="13"/>
        <v>0</v>
      </c>
      <c r="G24" s="16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6">
        <f t="shared" si="13"/>
        <v>0</v>
      </c>
      <c r="M24" s="16">
        <f t="shared" si="13"/>
        <v>0</v>
      </c>
      <c r="N24" s="16">
        <f t="shared" si="2"/>
        <v>0</v>
      </c>
      <c r="O24" s="9">
        <v>0</v>
      </c>
    </row>
    <row r="25" spans="1:18" ht="18" customHeight="1" x14ac:dyDescent="0.25">
      <c r="A25" s="15" t="s">
        <v>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0</v>
      </c>
      <c r="O25" s="8">
        <v>0</v>
      </c>
    </row>
    <row r="26" spans="1:18" ht="18" customHeight="1" x14ac:dyDescent="0.25">
      <c r="A26" s="17" t="s">
        <v>32</v>
      </c>
      <c r="B26" s="16">
        <f>SUM(B20:B25)</f>
        <v>5924292.8399999999</v>
      </c>
      <c r="C26" s="16">
        <f t="shared" ref="C26:M26" si="14">SUM(C20:C25)</f>
        <v>3949528.56</v>
      </c>
      <c r="D26" s="16">
        <f t="shared" si="14"/>
        <v>3949528.56</v>
      </c>
      <c r="E26" s="16">
        <f t="shared" si="14"/>
        <v>3949528.56</v>
      </c>
      <c r="F26" s="16">
        <f t="shared" si="14"/>
        <v>3949528.56</v>
      </c>
      <c r="G26" s="16">
        <f t="shared" si="14"/>
        <v>3949528.56</v>
      </c>
      <c r="H26" s="16">
        <f t="shared" si="14"/>
        <v>3949528.56</v>
      </c>
      <c r="I26" s="16">
        <f t="shared" si="14"/>
        <v>3949528.56</v>
      </c>
      <c r="J26" s="16">
        <f t="shared" si="14"/>
        <v>3949528.56</v>
      </c>
      <c r="K26" s="16">
        <f t="shared" si="14"/>
        <v>3949528.56</v>
      </c>
      <c r="L26" s="16">
        <f t="shared" si="14"/>
        <v>3949528.56</v>
      </c>
      <c r="M26" s="16">
        <f t="shared" si="14"/>
        <v>3949528.56</v>
      </c>
      <c r="N26" s="18">
        <f>SUM(N19:N25)</f>
        <v>49369106.999999993</v>
      </c>
      <c r="O26" s="7">
        <f>SUM(O20:O25)</f>
        <v>49369107</v>
      </c>
    </row>
    <row r="27" spans="1:18" s="11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18" s="11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3"/>
      <c r="Q28" s="3"/>
      <c r="R28" s="3"/>
    </row>
    <row r="29" spans="1:18" s="11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18" s="3" customFormat="1" x14ac:dyDescent="0.25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18" s="11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18" s="11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2019-05-21T08:31:32Z</cp:lastPrinted>
  <dcterms:created xsi:type="dcterms:W3CDTF">2016-02-04T18:08:19Z</dcterms:created>
  <dcterms:modified xsi:type="dcterms:W3CDTF">2019-05-21T08:31:33Z</dcterms:modified>
</cp:coreProperties>
</file>