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5.kiadások működés,felh Összese" sheetId="1" r:id="rId1"/>
  </sheets>
  <definedNames>
    <definedName name="_xlnm.Print_Area" localSheetId="0">'5.kiadások működés,felh Összese'!$A$1:$F$123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<sst xmlns="http://schemas.openxmlformats.org/spreadsheetml/2006/main" count="240" uniqueCount="239">
  <si>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</si>
  <si>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</si>
  <si>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</si>
  <si>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</si>
  <si>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</si>
  <si>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</si>
  <si>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</si>
  <si>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Felcsút Községi Önkormányzat 2014. évi költségvetése</t>
  </si>
  <si>
    <t>ÖNKORMÁNYZAT ÉS KÖLTSÉGVETÉSI SZERVEI ELŐIRÁNYZATA MINDÖSSZESEN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</si>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</sst>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11" borderId="11" xfId="0" applyFont="1" applyFill="1" applyBorder="1" applyAlignment="1">
      <alignment/>
    </xf>
    <xf numFmtId="0" fontId="32" fillId="11" borderId="11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5" fontId="10" fillId="0" borderId="1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0" fontId="8" fillId="10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 wrapText="1"/>
    </xf>
    <xf numFmtId="0" fontId="34" fillId="25" borderId="13" xfId="0" applyFont="1" applyFill="1" applyBorder="1" applyAlignment="1">
      <alignment/>
    </xf>
    <xf numFmtId="0" fontId="5" fillId="10" borderId="11" xfId="0" applyFont="1" applyFill="1" applyBorder="1" applyAlignment="1">
      <alignment horizontal="left" vertical="center"/>
    </xf>
    <xf numFmtId="165" fontId="5" fillId="10" borderId="11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6" fillId="0" borderId="11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3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71" t="s">
        <v>7</v>
      </c>
      <c r="B1" s="72"/>
      <c r="C1" s="72"/>
      <c r="D1" s="72"/>
      <c r="E1" s="72"/>
      <c r="F1" s="73"/>
    </row>
    <row r="2" spans="1:6" ht="21.75" customHeight="1">
      <c r="A2" s="74" t="s">
        <v>238</v>
      </c>
      <c r="B2" s="72"/>
      <c r="C2" s="72"/>
      <c r="D2" s="72"/>
      <c r="E2" s="72"/>
      <c r="F2" s="73"/>
    </row>
    <row r="3" ht="18">
      <c r="A3" s="28"/>
    </row>
    <row r="4" ht="15">
      <c r="A4" s="36" t="s">
        <v>8</v>
      </c>
    </row>
    <row r="5" spans="1:6" ht="45">
      <c r="A5" s="1" t="s">
        <v>10</v>
      </c>
      <c r="B5" s="2" t="s">
        <v>11</v>
      </c>
      <c r="C5" s="34" t="s">
        <v>2</v>
      </c>
      <c r="D5" s="34" t="s">
        <v>3</v>
      </c>
      <c r="E5" s="34" t="s">
        <v>4</v>
      </c>
      <c r="F5" s="35" t="s">
        <v>9</v>
      </c>
    </row>
    <row r="6" spans="1:6" ht="15">
      <c r="A6" s="18" t="s">
        <v>12</v>
      </c>
      <c r="B6" s="19" t="s">
        <v>13</v>
      </c>
      <c r="C6" s="55">
        <v>115385</v>
      </c>
      <c r="D6" s="55"/>
      <c r="E6" s="55"/>
      <c r="F6" s="52">
        <f>SUM(C6:E6)</f>
        <v>115385</v>
      </c>
    </row>
    <row r="7" spans="1:6" ht="15">
      <c r="A7" s="18" t="s">
        <v>14</v>
      </c>
      <c r="B7" s="20" t="s">
        <v>15</v>
      </c>
      <c r="C7" s="55">
        <v>7473</v>
      </c>
      <c r="D7" s="55"/>
      <c r="E7" s="55"/>
      <c r="F7" s="52">
        <f aca="true" t="shared" si="0" ref="F7:F70">SUM(C7:E7)</f>
        <v>7473</v>
      </c>
    </row>
    <row r="8" spans="1:6" ht="15">
      <c r="A8" s="18" t="s">
        <v>16</v>
      </c>
      <c r="B8" s="20" t="s">
        <v>17</v>
      </c>
      <c r="C8" s="55">
        <v>300</v>
      </c>
      <c r="D8" s="55"/>
      <c r="E8" s="55"/>
      <c r="F8" s="52">
        <f t="shared" si="0"/>
        <v>300</v>
      </c>
    </row>
    <row r="9" spans="1:6" ht="15">
      <c r="A9" s="21" t="s">
        <v>18</v>
      </c>
      <c r="B9" s="20" t="s">
        <v>19</v>
      </c>
      <c r="C9" s="55">
        <v>750</v>
      </c>
      <c r="D9" s="55"/>
      <c r="E9" s="55"/>
      <c r="F9" s="52">
        <f t="shared" si="0"/>
        <v>750</v>
      </c>
    </row>
    <row r="10" spans="1:6" ht="15">
      <c r="A10" s="21" t="s">
        <v>20</v>
      </c>
      <c r="B10" s="20" t="s">
        <v>21</v>
      </c>
      <c r="C10" s="55"/>
      <c r="D10" s="55"/>
      <c r="E10" s="55"/>
      <c r="F10" s="52">
        <f t="shared" si="0"/>
        <v>0</v>
      </c>
    </row>
    <row r="11" spans="1:6" ht="15">
      <c r="A11" s="21" t="s">
        <v>22</v>
      </c>
      <c r="B11" s="20" t="s">
        <v>23</v>
      </c>
      <c r="C11" s="55">
        <v>4083</v>
      </c>
      <c r="D11" s="55"/>
      <c r="E11" s="55"/>
      <c r="F11" s="52">
        <f t="shared" si="0"/>
        <v>4083</v>
      </c>
    </row>
    <row r="12" spans="1:6" ht="15">
      <c r="A12" s="21" t="s">
        <v>24</v>
      </c>
      <c r="B12" s="20" t="s">
        <v>25</v>
      </c>
      <c r="C12" s="55">
        <v>800</v>
      </c>
      <c r="D12" s="55">
        <v>3169</v>
      </c>
      <c r="E12" s="55"/>
      <c r="F12" s="52">
        <f t="shared" si="0"/>
        <v>3969</v>
      </c>
    </row>
    <row r="13" spans="1:6" ht="15">
      <c r="A13" s="21" t="s">
        <v>26</v>
      </c>
      <c r="B13" s="20" t="s">
        <v>27</v>
      </c>
      <c r="C13" s="55"/>
      <c r="D13" s="55"/>
      <c r="E13" s="55"/>
      <c r="F13" s="52">
        <f t="shared" si="0"/>
        <v>0</v>
      </c>
    </row>
    <row r="14" spans="1:6" ht="15">
      <c r="A14" s="3" t="s">
        <v>28</v>
      </c>
      <c r="B14" s="20" t="s">
        <v>29</v>
      </c>
      <c r="C14" s="55">
        <v>1272</v>
      </c>
      <c r="D14" s="55"/>
      <c r="E14" s="55"/>
      <c r="F14" s="52">
        <f t="shared" si="0"/>
        <v>1272</v>
      </c>
    </row>
    <row r="15" spans="1:6" ht="15">
      <c r="A15" s="3" t="s">
        <v>30</v>
      </c>
      <c r="B15" s="20" t="s">
        <v>31</v>
      </c>
      <c r="C15" s="55">
        <v>175</v>
      </c>
      <c r="D15" s="55"/>
      <c r="E15" s="55"/>
      <c r="F15" s="52">
        <f t="shared" si="0"/>
        <v>175</v>
      </c>
    </row>
    <row r="16" spans="1:6" ht="15">
      <c r="A16" s="3" t="s">
        <v>32</v>
      </c>
      <c r="B16" s="20" t="s">
        <v>33</v>
      </c>
      <c r="C16" s="55"/>
      <c r="D16" s="55"/>
      <c r="E16" s="55"/>
      <c r="F16" s="52">
        <f t="shared" si="0"/>
        <v>0</v>
      </c>
    </row>
    <row r="17" spans="1:6" ht="15">
      <c r="A17" s="3" t="s">
        <v>34</v>
      </c>
      <c r="B17" s="20" t="s">
        <v>35</v>
      </c>
      <c r="C17" s="55"/>
      <c r="D17" s="55"/>
      <c r="E17" s="55"/>
      <c r="F17" s="52">
        <f t="shared" si="0"/>
        <v>0</v>
      </c>
    </row>
    <row r="18" spans="1:6" ht="15">
      <c r="A18" s="3" t="s">
        <v>203</v>
      </c>
      <c r="B18" s="20" t="s">
        <v>36</v>
      </c>
      <c r="C18" s="55">
        <v>2308</v>
      </c>
      <c r="D18" s="55"/>
      <c r="E18" s="55"/>
      <c r="F18" s="52">
        <f t="shared" si="0"/>
        <v>2308</v>
      </c>
    </row>
    <row r="19" spans="1:6" ht="15">
      <c r="A19" s="22" t="s">
        <v>182</v>
      </c>
      <c r="B19" s="23" t="s">
        <v>37</v>
      </c>
      <c r="C19" s="55">
        <f>SUM(C6:C18)</f>
        <v>132546</v>
      </c>
      <c r="D19" s="55">
        <f>SUM(D6:D18)</f>
        <v>3169</v>
      </c>
      <c r="E19" s="55">
        <f>SUM(E6:E18)</f>
        <v>0</v>
      </c>
      <c r="F19" s="52">
        <f t="shared" si="0"/>
        <v>135715</v>
      </c>
    </row>
    <row r="20" spans="1:6" ht="15">
      <c r="A20" s="3" t="s">
        <v>38</v>
      </c>
      <c r="B20" s="20" t="s">
        <v>39</v>
      </c>
      <c r="C20" s="55">
        <v>327</v>
      </c>
      <c r="D20" s="55"/>
      <c r="E20" s="55"/>
      <c r="F20" s="52">
        <f t="shared" si="0"/>
        <v>327</v>
      </c>
    </row>
    <row r="21" spans="1:6" ht="15">
      <c r="A21" s="3" t="s">
        <v>40</v>
      </c>
      <c r="B21" s="20" t="s">
        <v>41</v>
      </c>
      <c r="C21" s="55">
        <v>5052</v>
      </c>
      <c r="D21" s="55"/>
      <c r="E21" s="55"/>
      <c r="F21" s="52">
        <f t="shared" si="0"/>
        <v>5052</v>
      </c>
    </row>
    <row r="22" spans="1:6" ht="15">
      <c r="A22" s="4" t="s">
        <v>42</v>
      </c>
      <c r="B22" s="20" t="s">
        <v>43</v>
      </c>
      <c r="C22" s="55">
        <v>500</v>
      </c>
      <c r="D22" s="55"/>
      <c r="E22" s="55"/>
      <c r="F22" s="52">
        <f t="shared" si="0"/>
        <v>500</v>
      </c>
    </row>
    <row r="23" spans="1:6" ht="15">
      <c r="A23" s="5" t="s">
        <v>183</v>
      </c>
      <c r="B23" s="23" t="s">
        <v>44</v>
      </c>
      <c r="C23" s="55">
        <f>SUM(C20:C22)</f>
        <v>5879</v>
      </c>
      <c r="D23" s="55">
        <f>SUM(D20:D22)</f>
        <v>0</v>
      </c>
      <c r="E23" s="55">
        <f>SUM(E20:E22)</f>
        <v>0</v>
      </c>
      <c r="F23" s="52">
        <f t="shared" si="0"/>
        <v>5879</v>
      </c>
    </row>
    <row r="24" spans="1:6" ht="15">
      <c r="A24" s="31" t="s">
        <v>233</v>
      </c>
      <c r="B24" s="32" t="s">
        <v>45</v>
      </c>
      <c r="C24" s="58">
        <f>SUM(C23,C19)</f>
        <v>138425</v>
      </c>
      <c r="D24" s="58">
        <f>SUM(D23,D19)</f>
        <v>3169</v>
      </c>
      <c r="E24" s="58">
        <f>SUM(E23,E19)</f>
        <v>0</v>
      </c>
      <c r="F24" s="59">
        <f t="shared" si="0"/>
        <v>141594</v>
      </c>
    </row>
    <row r="25" spans="1:6" ht="15">
      <c r="A25" s="27" t="s">
        <v>204</v>
      </c>
      <c r="B25" s="32" t="s">
        <v>46</v>
      </c>
      <c r="C25" s="58">
        <v>36946</v>
      </c>
      <c r="D25" s="58">
        <v>1131</v>
      </c>
      <c r="E25" s="58"/>
      <c r="F25" s="59">
        <f t="shared" si="0"/>
        <v>38077</v>
      </c>
    </row>
    <row r="26" spans="1:6" ht="15">
      <c r="A26" s="3" t="s">
        <v>47</v>
      </c>
      <c r="B26" s="20" t="s">
        <v>48</v>
      </c>
      <c r="C26" s="55">
        <v>1193</v>
      </c>
      <c r="D26" s="55"/>
      <c r="E26" s="55"/>
      <c r="F26" s="52">
        <f t="shared" si="0"/>
        <v>1193</v>
      </c>
    </row>
    <row r="27" spans="1:6" ht="15">
      <c r="A27" s="3" t="s">
        <v>49</v>
      </c>
      <c r="B27" s="20" t="s">
        <v>50</v>
      </c>
      <c r="C27" s="55">
        <v>12336</v>
      </c>
      <c r="D27" s="55"/>
      <c r="E27" s="55"/>
      <c r="F27" s="52">
        <f t="shared" si="0"/>
        <v>12336</v>
      </c>
    </row>
    <row r="28" spans="1:6" ht="15">
      <c r="A28" s="3" t="s">
        <v>51</v>
      </c>
      <c r="B28" s="20" t="s">
        <v>52</v>
      </c>
      <c r="C28" s="55"/>
      <c r="D28" s="55"/>
      <c r="E28" s="55"/>
      <c r="F28" s="52">
        <f t="shared" si="0"/>
        <v>0</v>
      </c>
    </row>
    <row r="29" spans="1:6" ht="15">
      <c r="A29" s="5" t="s">
        <v>184</v>
      </c>
      <c r="B29" s="23" t="s">
        <v>53</v>
      </c>
      <c r="C29" s="55">
        <f>SUM(C26:C28)</f>
        <v>13529</v>
      </c>
      <c r="D29" s="55">
        <f>SUM(D26:D28)</f>
        <v>0</v>
      </c>
      <c r="E29" s="55">
        <f>SUM(E26:E28)</f>
        <v>0</v>
      </c>
      <c r="F29" s="52">
        <f t="shared" si="0"/>
        <v>13529</v>
      </c>
    </row>
    <row r="30" spans="1:6" ht="15">
      <c r="A30" s="3" t="s">
        <v>54</v>
      </c>
      <c r="B30" s="20" t="s">
        <v>55</v>
      </c>
      <c r="C30" s="55">
        <v>3461</v>
      </c>
      <c r="D30" s="55"/>
      <c r="E30" s="55"/>
      <c r="F30" s="52">
        <f t="shared" si="0"/>
        <v>3461</v>
      </c>
    </row>
    <row r="31" spans="1:6" ht="15">
      <c r="A31" s="3" t="s">
        <v>56</v>
      </c>
      <c r="B31" s="20" t="s">
        <v>57</v>
      </c>
      <c r="C31" s="55">
        <v>967</v>
      </c>
      <c r="D31" s="55"/>
      <c r="E31" s="55"/>
      <c r="F31" s="52">
        <f t="shared" si="0"/>
        <v>967</v>
      </c>
    </row>
    <row r="32" spans="1:6" ht="15" customHeight="1">
      <c r="A32" s="5" t="s">
        <v>234</v>
      </c>
      <c r="B32" s="23" t="s">
        <v>58</v>
      </c>
      <c r="C32" s="55">
        <f>SUM(C30:C31)</f>
        <v>4428</v>
      </c>
      <c r="D32" s="55">
        <f>SUM(D30:D31)</f>
        <v>0</v>
      </c>
      <c r="E32" s="55">
        <f>SUM(E30:E31)</f>
        <v>0</v>
      </c>
      <c r="F32" s="52">
        <f t="shared" si="0"/>
        <v>4428</v>
      </c>
    </row>
    <row r="33" spans="1:6" ht="15">
      <c r="A33" s="3" t="s">
        <v>59</v>
      </c>
      <c r="B33" s="20" t="s">
        <v>60</v>
      </c>
      <c r="C33" s="55">
        <v>17659</v>
      </c>
      <c r="D33" s="55"/>
      <c r="E33" s="55"/>
      <c r="F33" s="52">
        <f t="shared" si="0"/>
        <v>17659</v>
      </c>
    </row>
    <row r="34" spans="1:6" ht="15">
      <c r="A34" s="3" t="s">
        <v>61</v>
      </c>
      <c r="B34" s="20" t="s">
        <v>62</v>
      </c>
      <c r="C34" s="55">
        <v>2898</v>
      </c>
      <c r="D34" s="55"/>
      <c r="E34" s="55"/>
      <c r="F34" s="52">
        <f t="shared" si="0"/>
        <v>2898</v>
      </c>
    </row>
    <row r="35" spans="1:6" ht="15">
      <c r="A35" s="3" t="s">
        <v>205</v>
      </c>
      <c r="B35" s="20" t="s">
        <v>63</v>
      </c>
      <c r="C35" s="55">
        <v>477</v>
      </c>
      <c r="D35" s="55"/>
      <c r="E35" s="55"/>
      <c r="F35" s="52">
        <f t="shared" si="0"/>
        <v>477</v>
      </c>
    </row>
    <row r="36" spans="1:6" ht="15">
      <c r="A36" s="3" t="s">
        <v>64</v>
      </c>
      <c r="B36" s="20" t="s">
        <v>65</v>
      </c>
      <c r="C36" s="55">
        <v>3290</v>
      </c>
      <c r="D36" s="55"/>
      <c r="E36" s="55"/>
      <c r="F36" s="52">
        <f t="shared" si="0"/>
        <v>3290</v>
      </c>
    </row>
    <row r="37" spans="1:6" ht="15">
      <c r="A37" s="6" t="s">
        <v>206</v>
      </c>
      <c r="B37" s="20" t="s">
        <v>66</v>
      </c>
      <c r="C37" s="55">
        <v>3424</v>
      </c>
      <c r="D37" s="55"/>
      <c r="E37" s="55"/>
      <c r="F37" s="52">
        <f t="shared" si="0"/>
        <v>3424</v>
      </c>
    </row>
    <row r="38" spans="1:6" ht="15">
      <c r="A38" s="4" t="s">
        <v>67</v>
      </c>
      <c r="B38" s="20" t="s">
        <v>68</v>
      </c>
      <c r="C38" s="55">
        <v>1668</v>
      </c>
      <c r="D38" s="55"/>
      <c r="E38" s="55"/>
      <c r="F38" s="52">
        <f t="shared" si="0"/>
        <v>1668</v>
      </c>
    </row>
    <row r="39" spans="1:6" ht="15">
      <c r="A39" s="3" t="s">
        <v>207</v>
      </c>
      <c r="B39" s="20" t="s">
        <v>69</v>
      </c>
      <c r="C39" s="55">
        <v>9836</v>
      </c>
      <c r="D39" s="55"/>
      <c r="E39" s="55"/>
      <c r="F39" s="52">
        <f t="shared" si="0"/>
        <v>9836</v>
      </c>
    </row>
    <row r="40" spans="1:6" ht="15">
      <c r="A40" s="5" t="s">
        <v>185</v>
      </c>
      <c r="B40" s="23" t="s">
        <v>70</v>
      </c>
      <c r="C40" s="55">
        <f>SUM(C33:C39)</f>
        <v>39252</v>
      </c>
      <c r="D40" s="55">
        <f>SUM(D33:D39)</f>
        <v>0</v>
      </c>
      <c r="E40" s="55">
        <f>SUM(E33:E39)</f>
        <v>0</v>
      </c>
      <c r="F40" s="52">
        <f t="shared" si="0"/>
        <v>39252</v>
      </c>
    </row>
    <row r="41" spans="1:6" ht="15">
      <c r="A41" s="3" t="s">
        <v>71</v>
      </c>
      <c r="B41" s="20" t="s">
        <v>72</v>
      </c>
      <c r="C41" s="55">
        <v>1225</v>
      </c>
      <c r="D41" s="55"/>
      <c r="E41" s="55"/>
      <c r="F41" s="52">
        <f t="shared" si="0"/>
        <v>1225</v>
      </c>
    </row>
    <row r="42" spans="1:6" ht="15">
      <c r="A42" s="3" t="s">
        <v>73</v>
      </c>
      <c r="B42" s="20" t="s">
        <v>74</v>
      </c>
      <c r="C42" s="55">
        <v>40</v>
      </c>
      <c r="D42" s="55"/>
      <c r="E42" s="55"/>
      <c r="F42" s="52">
        <f t="shared" si="0"/>
        <v>40</v>
      </c>
    </row>
    <row r="43" spans="1:6" ht="15">
      <c r="A43" s="5" t="s">
        <v>186</v>
      </c>
      <c r="B43" s="23" t="s">
        <v>75</v>
      </c>
      <c r="C43" s="55">
        <f>SUM(C41:C42)</f>
        <v>1265</v>
      </c>
      <c r="D43" s="55">
        <f>SUM(D41:D42)</f>
        <v>0</v>
      </c>
      <c r="E43" s="55">
        <f>SUM(E41:E42)</f>
        <v>0</v>
      </c>
      <c r="F43" s="52">
        <f t="shared" si="0"/>
        <v>1265</v>
      </c>
    </row>
    <row r="44" spans="1:6" ht="15">
      <c r="A44" s="3" t="s">
        <v>76</v>
      </c>
      <c r="B44" s="20" t="s">
        <v>77</v>
      </c>
      <c r="C44" s="55">
        <v>14890</v>
      </c>
      <c r="D44" s="55"/>
      <c r="E44" s="55"/>
      <c r="F44" s="52">
        <f t="shared" si="0"/>
        <v>14890</v>
      </c>
    </row>
    <row r="45" spans="1:6" ht="15">
      <c r="A45" s="3" t="s">
        <v>78</v>
      </c>
      <c r="B45" s="20" t="s">
        <v>79</v>
      </c>
      <c r="C45" s="55"/>
      <c r="D45" s="55"/>
      <c r="E45" s="55"/>
      <c r="F45" s="52">
        <f t="shared" si="0"/>
        <v>0</v>
      </c>
    </row>
    <row r="46" spans="1:6" ht="15">
      <c r="A46" s="3" t="s">
        <v>208</v>
      </c>
      <c r="B46" s="20" t="s">
        <v>80</v>
      </c>
      <c r="C46" s="55"/>
      <c r="D46" s="55"/>
      <c r="E46" s="55"/>
      <c r="F46" s="52">
        <f t="shared" si="0"/>
        <v>0</v>
      </c>
    </row>
    <row r="47" spans="1:6" ht="15">
      <c r="A47" s="3" t="s">
        <v>209</v>
      </c>
      <c r="B47" s="20" t="s">
        <v>81</v>
      </c>
      <c r="C47" s="55"/>
      <c r="D47" s="55"/>
      <c r="E47" s="55"/>
      <c r="F47" s="52">
        <f t="shared" si="0"/>
        <v>0</v>
      </c>
    </row>
    <row r="48" spans="1:6" ht="15">
      <c r="A48" s="3" t="s">
        <v>82</v>
      </c>
      <c r="B48" s="20" t="s">
        <v>83</v>
      </c>
      <c r="C48" s="55">
        <v>11272</v>
      </c>
      <c r="D48" s="55"/>
      <c r="E48" s="55"/>
      <c r="F48" s="52">
        <f t="shared" si="0"/>
        <v>11272</v>
      </c>
    </row>
    <row r="49" spans="1:6" ht="15">
      <c r="A49" s="5" t="s">
        <v>187</v>
      </c>
      <c r="B49" s="23" t="s">
        <v>84</v>
      </c>
      <c r="C49" s="55">
        <f>SUM(C44+C48)</f>
        <v>26162</v>
      </c>
      <c r="D49" s="55">
        <f>SUM(D44+D48)</f>
        <v>0</v>
      </c>
      <c r="E49" s="55">
        <f>SUM(E44+E48)</f>
        <v>0</v>
      </c>
      <c r="F49" s="52">
        <f t="shared" si="0"/>
        <v>26162</v>
      </c>
    </row>
    <row r="50" spans="1:6" ht="15">
      <c r="A50" s="27" t="s">
        <v>188</v>
      </c>
      <c r="B50" s="32" t="s">
        <v>85</v>
      </c>
      <c r="C50" s="58">
        <f>SUM(C29+C32+C40+C43+C49)</f>
        <v>84636</v>
      </c>
      <c r="D50" s="58">
        <f>SUM(D29+D32+D40+D43+D49)</f>
        <v>0</v>
      </c>
      <c r="E50" s="58">
        <f>SUM(E29+E32+E40+E43+E49)</f>
        <v>0</v>
      </c>
      <c r="F50" s="59">
        <f t="shared" si="0"/>
        <v>84636</v>
      </c>
    </row>
    <row r="51" spans="1:6" ht="15">
      <c r="A51" s="8" t="s">
        <v>86</v>
      </c>
      <c r="B51" s="20" t="s">
        <v>87</v>
      </c>
      <c r="C51" s="55"/>
      <c r="D51" s="55"/>
      <c r="E51" s="55"/>
      <c r="F51" s="52">
        <f t="shared" si="0"/>
        <v>0</v>
      </c>
    </row>
    <row r="52" spans="1:6" ht="15">
      <c r="A52" s="8" t="s">
        <v>189</v>
      </c>
      <c r="B52" s="20" t="s">
        <v>88</v>
      </c>
      <c r="C52" s="55">
        <v>50</v>
      </c>
      <c r="D52" s="55"/>
      <c r="E52" s="55"/>
      <c r="F52" s="52">
        <f t="shared" si="0"/>
        <v>50</v>
      </c>
    </row>
    <row r="53" spans="1:6" ht="15">
      <c r="A53" s="11" t="s">
        <v>210</v>
      </c>
      <c r="B53" s="20" t="s">
        <v>89</v>
      </c>
      <c r="C53" s="55"/>
      <c r="D53" s="55"/>
      <c r="E53" s="55"/>
      <c r="F53" s="52">
        <f t="shared" si="0"/>
        <v>0</v>
      </c>
    </row>
    <row r="54" spans="1:6" ht="15">
      <c r="A54" s="11" t="s">
        <v>211</v>
      </c>
      <c r="B54" s="20" t="s">
        <v>90</v>
      </c>
      <c r="C54" s="55">
        <v>60</v>
      </c>
      <c r="D54" s="55"/>
      <c r="E54" s="55"/>
      <c r="F54" s="52">
        <f t="shared" si="0"/>
        <v>60</v>
      </c>
    </row>
    <row r="55" spans="1:6" ht="15">
      <c r="A55" s="11" t="s">
        <v>212</v>
      </c>
      <c r="B55" s="20" t="s">
        <v>91</v>
      </c>
      <c r="C55" s="55">
        <v>3000</v>
      </c>
      <c r="D55" s="55"/>
      <c r="E55" s="55"/>
      <c r="F55" s="52">
        <f t="shared" si="0"/>
        <v>3000</v>
      </c>
    </row>
    <row r="56" spans="1:6" ht="15">
      <c r="A56" s="8" t="s">
        <v>213</v>
      </c>
      <c r="B56" s="20" t="s">
        <v>92</v>
      </c>
      <c r="C56" s="55">
        <v>1300</v>
      </c>
      <c r="D56" s="55"/>
      <c r="E56" s="55"/>
      <c r="F56" s="52">
        <f t="shared" si="0"/>
        <v>1300</v>
      </c>
    </row>
    <row r="57" spans="1:6" ht="15">
      <c r="A57" s="8" t="s">
        <v>214</v>
      </c>
      <c r="B57" s="20" t="s">
        <v>93</v>
      </c>
      <c r="C57" s="55">
        <v>830</v>
      </c>
      <c r="D57" s="55"/>
      <c r="E57" s="55"/>
      <c r="F57" s="52">
        <f t="shared" si="0"/>
        <v>830</v>
      </c>
    </row>
    <row r="58" spans="1:6" ht="15">
      <c r="A58" s="8" t="s">
        <v>215</v>
      </c>
      <c r="B58" s="20" t="s">
        <v>94</v>
      </c>
      <c r="C58" s="55">
        <v>8547</v>
      </c>
      <c r="D58" s="55"/>
      <c r="E58" s="55"/>
      <c r="F58" s="52">
        <f t="shared" si="0"/>
        <v>8547</v>
      </c>
    </row>
    <row r="59" spans="1:6" ht="15">
      <c r="A59" s="29" t="s">
        <v>190</v>
      </c>
      <c r="B59" s="32" t="s">
        <v>95</v>
      </c>
      <c r="C59" s="58">
        <f>SUM(C51:C58)</f>
        <v>13787</v>
      </c>
      <c r="D59" s="58">
        <f>SUM(D51:D58)</f>
        <v>0</v>
      </c>
      <c r="E59" s="58">
        <f>SUM(E51:E58)</f>
        <v>0</v>
      </c>
      <c r="F59" s="59">
        <f t="shared" si="0"/>
        <v>13787</v>
      </c>
    </row>
    <row r="60" spans="1:6" ht="15">
      <c r="A60" s="7" t="s">
        <v>216</v>
      </c>
      <c r="B60" s="20" t="s">
        <v>96</v>
      </c>
      <c r="C60" s="55"/>
      <c r="D60" s="55"/>
      <c r="E60" s="55"/>
      <c r="F60" s="52">
        <f t="shared" si="0"/>
        <v>0</v>
      </c>
    </row>
    <row r="61" spans="1:6" ht="15">
      <c r="A61" s="7" t="s">
        <v>97</v>
      </c>
      <c r="B61" s="20" t="s">
        <v>98</v>
      </c>
      <c r="C61" s="55"/>
      <c r="D61" s="55"/>
      <c r="E61" s="55"/>
      <c r="F61" s="52">
        <f t="shared" si="0"/>
        <v>0</v>
      </c>
    </row>
    <row r="62" spans="1:6" ht="15">
      <c r="A62" s="7" t="s">
        <v>99</v>
      </c>
      <c r="B62" s="20" t="s">
        <v>100</v>
      </c>
      <c r="C62" s="55"/>
      <c r="D62" s="55"/>
      <c r="E62" s="55"/>
      <c r="F62" s="52">
        <f t="shared" si="0"/>
        <v>0</v>
      </c>
    </row>
    <row r="63" spans="1:6" ht="15">
      <c r="A63" s="7" t="s">
        <v>191</v>
      </c>
      <c r="B63" s="20" t="s">
        <v>101</v>
      </c>
      <c r="C63" s="55"/>
      <c r="D63" s="55"/>
      <c r="E63" s="55"/>
      <c r="F63" s="52">
        <f t="shared" si="0"/>
        <v>0</v>
      </c>
    </row>
    <row r="64" spans="1:6" ht="15">
      <c r="A64" s="7" t="s">
        <v>217</v>
      </c>
      <c r="B64" s="20" t="s">
        <v>102</v>
      </c>
      <c r="C64" s="55"/>
      <c r="D64" s="55"/>
      <c r="E64" s="55"/>
      <c r="F64" s="52">
        <f t="shared" si="0"/>
        <v>0</v>
      </c>
    </row>
    <row r="65" spans="1:6" ht="15">
      <c r="A65" s="7" t="s">
        <v>192</v>
      </c>
      <c r="B65" s="20" t="s">
        <v>103</v>
      </c>
      <c r="C65" s="55">
        <v>31168</v>
      </c>
      <c r="D65" s="55"/>
      <c r="E65" s="55"/>
      <c r="F65" s="52">
        <f t="shared" si="0"/>
        <v>31168</v>
      </c>
    </row>
    <row r="66" spans="1:6" ht="15">
      <c r="A66" s="7" t="s">
        <v>218</v>
      </c>
      <c r="B66" s="20" t="s">
        <v>104</v>
      </c>
      <c r="C66" s="55"/>
      <c r="D66" s="55"/>
      <c r="E66" s="55"/>
      <c r="F66" s="52">
        <f t="shared" si="0"/>
        <v>0</v>
      </c>
    </row>
    <row r="67" spans="1:6" ht="15">
      <c r="A67" s="7" t="s">
        <v>219</v>
      </c>
      <c r="B67" s="20" t="s">
        <v>105</v>
      </c>
      <c r="C67" s="55"/>
      <c r="D67" s="55"/>
      <c r="E67" s="55"/>
      <c r="F67" s="52">
        <f t="shared" si="0"/>
        <v>0</v>
      </c>
    </row>
    <row r="68" spans="1:6" ht="15">
      <c r="A68" s="7" t="s">
        <v>106</v>
      </c>
      <c r="B68" s="20" t="s">
        <v>107</v>
      </c>
      <c r="C68" s="55"/>
      <c r="D68" s="55"/>
      <c r="E68" s="55"/>
      <c r="F68" s="52">
        <f t="shared" si="0"/>
        <v>0</v>
      </c>
    </row>
    <row r="69" spans="1:6" ht="15">
      <c r="A69" s="12" t="s">
        <v>108</v>
      </c>
      <c r="B69" s="20" t="s">
        <v>109</v>
      </c>
      <c r="C69" s="55"/>
      <c r="D69" s="55"/>
      <c r="E69" s="55"/>
      <c r="F69" s="52">
        <f t="shared" si="0"/>
        <v>0</v>
      </c>
    </row>
    <row r="70" spans="1:6" ht="15">
      <c r="A70" s="7" t="s">
        <v>220</v>
      </c>
      <c r="B70" s="20" t="s">
        <v>110</v>
      </c>
      <c r="C70" s="55">
        <v>4190</v>
      </c>
      <c r="D70" s="55"/>
      <c r="E70" s="55"/>
      <c r="F70" s="52">
        <f t="shared" si="0"/>
        <v>4190</v>
      </c>
    </row>
    <row r="71" spans="1:6" ht="15">
      <c r="A71" s="12" t="s">
        <v>5</v>
      </c>
      <c r="B71" s="20" t="s">
        <v>111</v>
      </c>
      <c r="C71" s="55">
        <v>8782</v>
      </c>
      <c r="D71" s="55"/>
      <c r="E71" s="55"/>
      <c r="F71" s="52">
        <f aca="true" t="shared" si="1" ref="F71:F122">SUM(C71:E71)</f>
        <v>8782</v>
      </c>
    </row>
    <row r="72" spans="1:6" ht="15">
      <c r="A72" s="12" t="s">
        <v>6</v>
      </c>
      <c r="B72" s="20" t="s">
        <v>111</v>
      </c>
      <c r="C72" s="55"/>
      <c r="D72" s="55"/>
      <c r="E72" s="55"/>
      <c r="F72" s="52">
        <f t="shared" si="1"/>
        <v>0</v>
      </c>
    </row>
    <row r="73" spans="1:6" ht="15">
      <c r="A73" s="29" t="s">
        <v>193</v>
      </c>
      <c r="B73" s="32" t="s">
        <v>112</v>
      </c>
      <c r="C73" s="58">
        <f>SUM(C60:C72)</f>
        <v>44140</v>
      </c>
      <c r="D73" s="58">
        <f>SUM(D60:D72)</f>
        <v>0</v>
      </c>
      <c r="E73" s="58">
        <f>SUM(E60:E72)</f>
        <v>0</v>
      </c>
      <c r="F73" s="59">
        <f t="shared" si="1"/>
        <v>44140</v>
      </c>
    </row>
    <row r="74" spans="1:6" ht="15.75">
      <c r="A74" s="33" t="s">
        <v>1</v>
      </c>
      <c r="B74" s="32"/>
      <c r="C74" s="55"/>
      <c r="D74" s="55"/>
      <c r="E74" s="55"/>
      <c r="F74" s="52">
        <f t="shared" si="1"/>
        <v>0</v>
      </c>
    </row>
    <row r="75" spans="1:6" ht="15">
      <c r="A75" s="24" t="s">
        <v>113</v>
      </c>
      <c r="B75" s="20" t="s">
        <v>114</v>
      </c>
      <c r="C75" s="55"/>
      <c r="D75" s="55"/>
      <c r="E75" s="55"/>
      <c r="F75" s="52">
        <f t="shared" si="1"/>
        <v>0</v>
      </c>
    </row>
    <row r="76" spans="1:6" ht="15">
      <c r="A76" s="24" t="s">
        <v>221</v>
      </c>
      <c r="B76" s="20" t="s">
        <v>115</v>
      </c>
      <c r="C76" s="55">
        <v>3937</v>
      </c>
      <c r="D76" s="55"/>
      <c r="E76" s="55"/>
      <c r="F76" s="52">
        <f t="shared" si="1"/>
        <v>3937</v>
      </c>
    </row>
    <row r="77" spans="1:6" ht="15">
      <c r="A77" s="24" t="s">
        <v>116</v>
      </c>
      <c r="B77" s="20" t="s">
        <v>117</v>
      </c>
      <c r="C77" s="55">
        <v>357</v>
      </c>
      <c r="D77" s="55"/>
      <c r="E77" s="55"/>
      <c r="F77" s="52">
        <f t="shared" si="1"/>
        <v>357</v>
      </c>
    </row>
    <row r="78" spans="1:6" ht="15">
      <c r="A78" s="24" t="s">
        <v>118</v>
      </c>
      <c r="B78" s="20" t="s">
        <v>119</v>
      </c>
      <c r="C78" s="55">
        <v>428</v>
      </c>
      <c r="D78" s="55"/>
      <c r="E78" s="55"/>
      <c r="F78" s="52">
        <f t="shared" si="1"/>
        <v>428</v>
      </c>
    </row>
    <row r="79" spans="1:6" ht="15">
      <c r="A79" s="4" t="s">
        <v>120</v>
      </c>
      <c r="B79" s="20" t="s">
        <v>121</v>
      </c>
      <c r="C79" s="55"/>
      <c r="D79" s="55"/>
      <c r="E79" s="55"/>
      <c r="F79" s="52">
        <f t="shared" si="1"/>
        <v>0</v>
      </c>
    </row>
    <row r="80" spans="1:6" ht="15">
      <c r="A80" s="4" t="s">
        <v>122</v>
      </c>
      <c r="B80" s="20" t="s">
        <v>123</v>
      </c>
      <c r="C80" s="55"/>
      <c r="D80" s="55"/>
      <c r="E80" s="55"/>
      <c r="F80" s="52">
        <f t="shared" si="1"/>
        <v>0</v>
      </c>
    </row>
    <row r="81" spans="1:6" ht="15">
      <c r="A81" s="4" t="s">
        <v>124</v>
      </c>
      <c r="B81" s="20" t="s">
        <v>125</v>
      </c>
      <c r="C81" s="55">
        <v>1276</v>
      </c>
      <c r="D81" s="55"/>
      <c r="E81" s="55"/>
      <c r="F81" s="52">
        <f t="shared" si="1"/>
        <v>1276</v>
      </c>
    </row>
    <row r="82" spans="1:6" ht="15">
      <c r="A82" s="30" t="s">
        <v>194</v>
      </c>
      <c r="B82" s="32" t="s">
        <v>126</v>
      </c>
      <c r="C82" s="58">
        <f>SUM(C75:C81)</f>
        <v>5998</v>
      </c>
      <c r="D82" s="58">
        <f>SUM(D75:D81)</f>
        <v>0</v>
      </c>
      <c r="E82" s="58">
        <f>SUM(E75:E81)</f>
        <v>0</v>
      </c>
      <c r="F82" s="59">
        <f t="shared" si="1"/>
        <v>5998</v>
      </c>
    </row>
    <row r="83" spans="1:6" ht="15">
      <c r="A83" s="8" t="s">
        <v>127</v>
      </c>
      <c r="B83" s="20" t="s">
        <v>128</v>
      </c>
      <c r="C83" s="55">
        <v>118325</v>
      </c>
      <c r="D83" s="55"/>
      <c r="E83" s="55"/>
      <c r="F83" s="52">
        <f t="shared" si="1"/>
        <v>118325</v>
      </c>
    </row>
    <row r="84" spans="1:6" ht="15">
      <c r="A84" s="8" t="s">
        <v>129</v>
      </c>
      <c r="B84" s="20" t="s">
        <v>130</v>
      </c>
      <c r="C84" s="55"/>
      <c r="D84" s="55"/>
      <c r="E84" s="55"/>
      <c r="F84" s="52">
        <f t="shared" si="1"/>
        <v>0</v>
      </c>
    </row>
    <row r="85" spans="1:6" ht="15">
      <c r="A85" s="8" t="s">
        <v>131</v>
      </c>
      <c r="B85" s="20" t="s">
        <v>132</v>
      </c>
      <c r="C85" s="55"/>
      <c r="D85" s="55"/>
      <c r="E85" s="55"/>
      <c r="F85" s="52">
        <f t="shared" si="1"/>
        <v>0</v>
      </c>
    </row>
    <row r="86" spans="1:6" ht="15">
      <c r="A86" s="8" t="s">
        <v>133</v>
      </c>
      <c r="B86" s="20" t="s">
        <v>134</v>
      </c>
      <c r="C86" s="55">
        <v>31947</v>
      </c>
      <c r="D86" s="55"/>
      <c r="E86" s="55"/>
      <c r="F86" s="52">
        <f t="shared" si="1"/>
        <v>31947</v>
      </c>
    </row>
    <row r="87" spans="1:6" ht="15">
      <c r="A87" s="29" t="s">
        <v>195</v>
      </c>
      <c r="B87" s="32" t="s">
        <v>135</v>
      </c>
      <c r="C87" s="58">
        <f>SUM(C83:C86)</f>
        <v>150272</v>
      </c>
      <c r="D87" s="58">
        <f>SUM(D83:D86)</f>
        <v>0</v>
      </c>
      <c r="E87" s="58">
        <f>SUM(E83:E86)</f>
        <v>0</v>
      </c>
      <c r="F87" s="59">
        <f t="shared" si="1"/>
        <v>150272</v>
      </c>
    </row>
    <row r="88" spans="1:6" ht="30">
      <c r="A88" s="8" t="s">
        <v>136</v>
      </c>
      <c r="B88" s="20" t="s">
        <v>137</v>
      </c>
      <c r="C88" s="55"/>
      <c r="D88" s="55"/>
      <c r="E88" s="55"/>
      <c r="F88" s="52">
        <f t="shared" si="1"/>
        <v>0</v>
      </c>
    </row>
    <row r="89" spans="1:6" ht="15">
      <c r="A89" s="8" t="s">
        <v>222</v>
      </c>
      <c r="B89" s="20" t="s">
        <v>138</v>
      </c>
      <c r="C89" s="55"/>
      <c r="D89" s="55"/>
      <c r="E89" s="55"/>
      <c r="F89" s="52">
        <f t="shared" si="1"/>
        <v>0</v>
      </c>
    </row>
    <row r="90" spans="1:6" ht="15">
      <c r="A90" s="8" t="s">
        <v>223</v>
      </c>
      <c r="B90" s="20" t="s">
        <v>139</v>
      </c>
      <c r="C90" s="55"/>
      <c r="D90" s="55"/>
      <c r="E90" s="55"/>
      <c r="F90" s="52">
        <f t="shared" si="1"/>
        <v>0</v>
      </c>
    </row>
    <row r="91" spans="1:6" ht="15">
      <c r="A91" s="8" t="s">
        <v>224</v>
      </c>
      <c r="B91" s="20" t="s">
        <v>140</v>
      </c>
      <c r="C91" s="55"/>
      <c r="D91" s="55"/>
      <c r="E91" s="55"/>
      <c r="F91" s="52">
        <f t="shared" si="1"/>
        <v>0</v>
      </c>
    </row>
    <row r="92" spans="1:6" ht="30">
      <c r="A92" s="8" t="s">
        <v>225</v>
      </c>
      <c r="B92" s="20" t="s">
        <v>141</v>
      </c>
      <c r="C92" s="55"/>
      <c r="D92" s="55"/>
      <c r="E92" s="55"/>
      <c r="F92" s="52">
        <f t="shared" si="1"/>
        <v>0</v>
      </c>
    </row>
    <row r="93" spans="1:6" ht="15">
      <c r="A93" s="8" t="s">
        <v>226</v>
      </c>
      <c r="B93" s="20" t="s">
        <v>142</v>
      </c>
      <c r="C93" s="55"/>
      <c r="D93" s="55"/>
      <c r="E93" s="55"/>
      <c r="F93" s="52">
        <f t="shared" si="1"/>
        <v>0</v>
      </c>
    </row>
    <row r="94" spans="1:6" ht="15">
      <c r="A94" s="8" t="s">
        <v>143</v>
      </c>
      <c r="B94" s="20" t="s">
        <v>144</v>
      </c>
      <c r="C94" s="55"/>
      <c r="D94" s="55"/>
      <c r="E94" s="55"/>
      <c r="F94" s="52">
        <f t="shared" si="1"/>
        <v>0</v>
      </c>
    </row>
    <row r="95" spans="1:6" ht="15">
      <c r="A95" s="8" t="s">
        <v>227</v>
      </c>
      <c r="B95" s="20" t="s">
        <v>145</v>
      </c>
      <c r="C95" s="55"/>
      <c r="D95" s="55"/>
      <c r="E95" s="55"/>
      <c r="F95" s="52">
        <f t="shared" si="1"/>
        <v>0</v>
      </c>
    </row>
    <row r="96" spans="1:6" ht="15">
      <c r="A96" s="29" t="s">
        <v>196</v>
      </c>
      <c r="B96" s="32" t="s">
        <v>146</v>
      </c>
      <c r="C96" s="58">
        <f>SUM(C88:C95)</f>
        <v>0</v>
      </c>
      <c r="D96" s="58">
        <f>SUM(D88:D95)</f>
        <v>0</v>
      </c>
      <c r="E96" s="58">
        <f>SUM(E88:E95)</f>
        <v>0</v>
      </c>
      <c r="F96" s="59">
        <f t="shared" si="1"/>
        <v>0</v>
      </c>
    </row>
    <row r="97" spans="1:6" ht="16.5" thickBot="1">
      <c r="A97" s="49" t="s">
        <v>0</v>
      </c>
      <c r="B97" s="43"/>
      <c r="C97" s="56"/>
      <c r="D97" s="56"/>
      <c r="E97" s="56"/>
      <c r="F97" s="53">
        <f t="shared" si="1"/>
        <v>0</v>
      </c>
    </row>
    <row r="98" spans="1:6" ht="16.5" thickBot="1">
      <c r="A98" s="50" t="s">
        <v>235</v>
      </c>
      <c r="B98" s="51" t="s">
        <v>147</v>
      </c>
      <c r="C98" s="57">
        <f>SUM(C24+C25+C50+C59+C73+C96+C87+C82)</f>
        <v>474204</v>
      </c>
      <c r="D98" s="57">
        <f>SUM(D24+D25+D50+D59+D73+D96+D87+D82)</f>
        <v>4300</v>
      </c>
      <c r="E98" s="57">
        <f>SUM(E24+E25+E50+E59+E73+E96+E87+E82)</f>
        <v>0</v>
      </c>
      <c r="F98" s="54">
        <f t="shared" si="1"/>
        <v>478504</v>
      </c>
    </row>
    <row r="99" spans="1:25" ht="15">
      <c r="A99" s="41" t="s">
        <v>228</v>
      </c>
      <c r="B99" s="44" t="s">
        <v>148</v>
      </c>
      <c r="C99" s="68"/>
      <c r="D99" s="68"/>
      <c r="E99" s="68"/>
      <c r="F99" s="61">
        <f t="shared" si="1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149</v>
      </c>
      <c r="B100" s="3" t="s">
        <v>150</v>
      </c>
      <c r="C100" s="69"/>
      <c r="D100" s="69"/>
      <c r="E100" s="69"/>
      <c r="F100" s="62">
        <f t="shared" si="1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229</v>
      </c>
      <c r="B101" s="3" t="s">
        <v>151</v>
      </c>
      <c r="C101" s="69"/>
      <c r="D101" s="69"/>
      <c r="E101" s="69"/>
      <c r="F101" s="62">
        <f t="shared" si="1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197</v>
      </c>
      <c r="B102" s="5" t="s">
        <v>152</v>
      </c>
      <c r="C102" s="60">
        <f>SUM(C99:C101)</f>
        <v>0</v>
      </c>
      <c r="D102" s="60">
        <f>SUM(D99:D101)</f>
        <v>0</v>
      </c>
      <c r="E102" s="60">
        <f>SUM(E99:E101)</f>
        <v>0</v>
      </c>
      <c r="F102" s="63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5" t="s">
        <v>230</v>
      </c>
      <c r="B103" s="3" t="s">
        <v>153</v>
      </c>
      <c r="C103" s="37"/>
      <c r="D103" s="37"/>
      <c r="E103" s="37"/>
      <c r="F103" s="64">
        <f t="shared" si="1"/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5" t="s">
        <v>200</v>
      </c>
      <c r="B104" s="3" t="s">
        <v>154</v>
      </c>
      <c r="C104" s="37"/>
      <c r="D104" s="37"/>
      <c r="E104" s="37"/>
      <c r="F104" s="64">
        <f t="shared" si="1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155</v>
      </c>
      <c r="B105" s="3" t="s">
        <v>156</v>
      </c>
      <c r="C105" s="69"/>
      <c r="D105" s="69"/>
      <c r="E105" s="69"/>
      <c r="F105" s="62">
        <f t="shared" si="1"/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231</v>
      </c>
      <c r="B106" s="3" t="s">
        <v>157</v>
      </c>
      <c r="C106" s="69"/>
      <c r="D106" s="69"/>
      <c r="E106" s="69"/>
      <c r="F106" s="62">
        <f t="shared" si="1"/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198</v>
      </c>
      <c r="B107" s="5" t="s">
        <v>158</v>
      </c>
      <c r="C107" s="38">
        <f>SUM(C103:C106)</f>
        <v>0</v>
      </c>
      <c r="D107" s="38">
        <f>SUM(D103:D106)</f>
        <v>0</v>
      </c>
      <c r="E107" s="38">
        <f>SUM(E103:E106)</f>
        <v>0</v>
      </c>
      <c r="F107" s="65">
        <f t="shared" si="1"/>
        <v>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5" t="s">
        <v>159</v>
      </c>
      <c r="B108" s="3" t="s">
        <v>160</v>
      </c>
      <c r="C108" s="37"/>
      <c r="D108" s="37"/>
      <c r="E108" s="37"/>
      <c r="F108" s="64">
        <f t="shared" si="1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5" t="s">
        <v>161</v>
      </c>
      <c r="B109" s="3" t="s">
        <v>162</v>
      </c>
      <c r="C109" s="37"/>
      <c r="D109" s="37"/>
      <c r="E109" s="37"/>
      <c r="F109" s="64">
        <f t="shared" si="1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163</v>
      </c>
      <c r="B110" s="5" t="s">
        <v>164</v>
      </c>
      <c r="C110" s="37">
        <v>170093</v>
      </c>
      <c r="D110" s="37"/>
      <c r="E110" s="37"/>
      <c r="F110" s="64">
        <f t="shared" si="1"/>
        <v>170093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5" t="s">
        <v>165</v>
      </c>
      <c r="B111" s="3" t="s">
        <v>166</v>
      </c>
      <c r="C111" s="37"/>
      <c r="D111" s="37"/>
      <c r="E111" s="37"/>
      <c r="F111" s="64">
        <f t="shared" si="1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5" t="s">
        <v>167</v>
      </c>
      <c r="B112" s="3" t="s">
        <v>168</v>
      </c>
      <c r="C112" s="37"/>
      <c r="D112" s="37"/>
      <c r="E112" s="37"/>
      <c r="F112" s="64">
        <f t="shared" si="1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5" t="s">
        <v>169</v>
      </c>
      <c r="B113" s="3" t="s">
        <v>170</v>
      </c>
      <c r="C113" s="37"/>
      <c r="D113" s="37"/>
      <c r="E113" s="37"/>
      <c r="F113" s="64">
        <f t="shared" si="1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6" t="s">
        <v>199</v>
      </c>
      <c r="B114" s="27" t="s">
        <v>171</v>
      </c>
      <c r="C114" s="38">
        <f>SUM(C102+C107+C108+C109+C110+C111+C112+C113)</f>
        <v>170093</v>
      </c>
      <c r="D114" s="38">
        <f>SUM(D102+D107+D108+D109+D110+D111+D112+D113)</f>
        <v>0</v>
      </c>
      <c r="E114" s="38">
        <f>SUM(E102+E107+E108+E109+E110+E111+E112+E113)</f>
        <v>0</v>
      </c>
      <c r="F114" s="65">
        <f t="shared" si="1"/>
        <v>170093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5" t="s">
        <v>172</v>
      </c>
      <c r="B115" s="3" t="s">
        <v>173</v>
      </c>
      <c r="C115" s="37"/>
      <c r="D115" s="37"/>
      <c r="E115" s="37"/>
      <c r="F115" s="64">
        <f t="shared" si="1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174</v>
      </c>
      <c r="B116" s="3" t="s">
        <v>175</v>
      </c>
      <c r="C116" s="69"/>
      <c r="D116" s="69"/>
      <c r="E116" s="69"/>
      <c r="F116" s="62">
        <f t="shared" si="1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5" t="s">
        <v>232</v>
      </c>
      <c r="B117" s="3" t="s">
        <v>176</v>
      </c>
      <c r="C117" s="37"/>
      <c r="D117" s="37"/>
      <c r="E117" s="37"/>
      <c r="F117" s="64">
        <f t="shared" si="1"/>
        <v>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5" t="s">
        <v>201</v>
      </c>
      <c r="B118" s="3" t="s">
        <v>177</v>
      </c>
      <c r="C118" s="37"/>
      <c r="D118" s="37"/>
      <c r="E118" s="37"/>
      <c r="F118" s="64">
        <f t="shared" si="1"/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6" t="s">
        <v>202</v>
      </c>
      <c r="B119" s="27" t="s">
        <v>178</v>
      </c>
      <c r="C119" s="38">
        <f>SUM(C115:C118)</f>
        <v>0</v>
      </c>
      <c r="D119" s="38">
        <f>SUM(D115:D118)</f>
        <v>0</v>
      </c>
      <c r="E119" s="38">
        <f>SUM(E115:E118)</f>
        <v>0</v>
      </c>
      <c r="F119" s="65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.75" thickBot="1">
      <c r="A120" s="42" t="s">
        <v>179</v>
      </c>
      <c r="B120" s="45" t="s">
        <v>180</v>
      </c>
      <c r="C120" s="70"/>
      <c r="D120" s="70"/>
      <c r="E120" s="70"/>
      <c r="F120" s="66">
        <f t="shared" si="1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6.5" thickBot="1">
      <c r="A121" s="47" t="s">
        <v>236</v>
      </c>
      <c r="B121" s="48" t="s">
        <v>181</v>
      </c>
      <c r="C121" s="46">
        <f>SUM(C114+C119+C120)</f>
        <v>170093</v>
      </c>
      <c r="D121" s="46">
        <f>SUM(D114+D119+D120)</f>
        <v>0</v>
      </c>
      <c r="E121" s="46">
        <f>SUM(E114+E119+E120)</f>
        <v>0</v>
      </c>
      <c r="F121" s="67">
        <f t="shared" si="1"/>
        <v>170093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6.5" thickBot="1">
      <c r="A122" s="39" t="s">
        <v>237</v>
      </c>
      <c r="B122" s="40"/>
      <c r="C122" s="57">
        <f>SUM(C98+C121)</f>
        <v>644297</v>
      </c>
      <c r="D122" s="57">
        <f>SUM(D98+D121)</f>
        <v>4300</v>
      </c>
      <c r="E122" s="57">
        <f>SUM(E98+E121)</f>
        <v>0</v>
      </c>
      <c r="F122" s="54">
        <f t="shared" si="1"/>
        <v>648597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&amp;C5.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2014-02-21T08:49:31Z</cp:lastPrinted>
  <dcterms:created xsi:type="dcterms:W3CDTF">2014-01-03T21:48:14Z</dcterms:created>
  <dcterms:modified xsi:type="dcterms:W3CDTF">2014-02-21T08:49:34Z</dcterms:modified>
  <cp:category/>
  <cp:version/>
  <cp:contentType/>
  <cp:contentStatus/>
</cp:coreProperties>
</file>