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40" windowWidth="17020" windowHeight="7250"/>
  </bookViews>
  <sheets>
    <sheet name="2016. közv tám." sheetId="1" r:id="rId1"/>
    <sheet name="Számítás piszkozat" sheetId="2" state="hidden" r:id="rId2"/>
  </sheets>
  <calcPr calcId="145621"/>
</workbook>
</file>

<file path=xl/calcChain.xml><?xml version="1.0" encoding="utf-8"?>
<calcChain xmlns="http://schemas.openxmlformats.org/spreadsheetml/2006/main">
  <c r="K14" i="2" l="1"/>
  <c r="K20" i="2"/>
  <c r="L10" i="1"/>
  <c r="L6" i="1"/>
  <c r="G17" i="2"/>
  <c r="K8" i="2"/>
  <c r="E8" i="2"/>
  <c r="L11" i="1" l="1"/>
  <c r="K11" i="1"/>
  <c r="H11" i="1"/>
</calcChain>
</file>

<file path=xl/sharedStrings.xml><?xml version="1.0" encoding="utf-8"?>
<sst xmlns="http://schemas.openxmlformats.org/spreadsheetml/2006/main" count="82" uniqueCount="59">
  <si>
    <t>Adóelengedés</t>
  </si>
  <si>
    <t>Adókedvezmény</t>
  </si>
  <si>
    <t>Mentesség</t>
  </si>
  <si>
    <t>Összesen</t>
  </si>
  <si>
    <t>jogcíme (jellege)</t>
  </si>
  <si>
    <t>mértéke %</t>
  </si>
  <si>
    <t>1.</t>
  </si>
  <si>
    <t>Gépjármű adó</t>
  </si>
  <si>
    <t>1991. évi LXXXII.törvény</t>
  </si>
  <si>
    <t>20; 30</t>
  </si>
  <si>
    <t>1991.éviLXXXII.tv</t>
  </si>
  <si>
    <t>ktgv.int.100%;    mozg korl.   13.000 Ft-ig</t>
  </si>
  <si>
    <t>2.</t>
  </si>
  <si>
    <t>Kommunális adó</t>
  </si>
  <si>
    <t>24/2010. (XII.10.) önk-i rend. (fogyatékos)</t>
  </si>
  <si>
    <t>24/2010. (XII.10.) önk-i rend. (70 év felett)</t>
  </si>
  <si>
    <t>24/2010. (XII.10.) önk-i rend. (komfort nélküli)</t>
  </si>
  <si>
    <t>3.</t>
  </si>
  <si>
    <t>Iparűzési adó</t>
  </si>
  <si>
    <t>24/2010. (XII.10.) önk-i rend. 11. §.(3) bek.</t>
  </si>
  <si>
    <t>Összesen:</t>
  </si>
  <si>
    <t>Támogatás jellege</t>
  </si>
  <si>
    <t>közvetett támogatás jogcíme</t>
  </si>
  <si>
    <t>kedvezményezettek köre</t>
  </si>
  <si>
    <t>Helyiségek,eszközök  hasznosításából  származó bevételből nyújtott kedvezmény,mentesség</t>
  </si>
  <si>
    <t>26/2011(XII.9) önk-i rend. 27/2011(XII.9)önk.i rend.,költségvetési rendelet</t>
  </si>
  <si>
    <t>Szemétdíj szállítási kedvezmény</t>
  </si>
  <si>
    <t>a települési szilárd és folyékony hulladékkal kapcsolatos hulladékkezelési helyi közszolgáltatásról szóló 25/2007.(XII.21.) 20.§ 15.bek.</t>
  </si>
  <si>
    <t>70 éven felüliek részére nyújtott díjkedvezmény</t>
  </si>
  <si>
    <t>1990. évi C. tv. (helyi adókról) 39/D.§ (1) fogl. Növ. Miatt</t>
  </si>
  <si>
    <t>1 MFt/fő (adóalap 2%-a)</t>
  </si>
  <si>
    <t>közművelődési,kulturális kiscsoportok sporttevékenységet folytató csoportok, egyesületek, állami feladatot ellátó szervek, önkormányzati fenntartású és/vagy működtetési köznevelési intézmények</t>
  </si>
  <si>
    <t>Mezőtúr Város Önkormányzata 2016. évi közvetett támogatásai</t>
  </si>
  <si>
    <t>2015. évi alap a számításhoz a 2015.12.31. elkészített lajstrom alapján</t>
  </si>
  <si>
    <t>2015. évi  alap</t>
  </si>
  <si>
    <t>2016.évi  tervezett</t>
  </si>
  <si>
    <t>Közvetett  támogatások a költségvetési rendelethez</t>
  </si>
  <si>
    <t xml:space="preserve">mentesség (katalizátor, légrugó) </t>
  </si>
  <si>
    <t>adatok EZER Ftban</t>
  </si>
  <si>
    <t xml:space="preserve">kedvezmény (mozgáskorlátozott) </t>
  </si>
  <si>
    <t>összesen:</t>
  </si>
  <si>
    <t>kommunális adó</t>
  </si>
  <si>
    <t>gépjármű adó</t>
  </si>
  <si>
    <t>fogyatékos</t>
  </si>
  <si>
    <t>70 év felett</t>
  </si>
  <si>
    <t>komfort nélküli</t>
  </si>
  <si>
    <t>x25%</t>
  </si>
  <si>
    <t>adóemelés miatt</t>
  </si>
  <si>
    <t>iparűzési adó</t>
  </si>
  <si>
    <t>x2%</t>
  </si>
  <si>
    <t>kedvezmény önk.rendelet alapján 25%</t>
  </si>
  <si>
    <t>(2,5MFt alatt)</t>
  </si>
  <si>
    <t>foglalkozt.növekedése miatti mentesség</t>
  </si>
  <si>
    <t>(törlés)</t>
  </si>
  <si>
    <t xml:space="preserve">összesen: </t>
  </si>
  <si>
    <t>Sor-szám</t>
  </si>
  <si>
    <t>Adatok eFt-ban</t>
  </si>
  <si>
    <t>összege
eFt</t>
  </si>
  <si>
    <t>A támogatás kedvezményezettje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</si>
</sst>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_ ;\-#,##0\ 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79">
    <xf numFmtId="0" fontId="0" fillId="0" borderId="0" xfId="0"/>
    <xf numFmtId="165" fontId="0" fillId="0" borderId="0" xfId="3" applyNumberFormat="1" applyFont="1"/>
    <xf numFmtId="165" fontId="0" fillId="0" borderId="0" xfId="0" applyNumberFormat="1"/>
    <xf numFmtId="0" fontId="4" fillId="0" borderId="0" xfId="0" applyFont="1"/>
    <xf numFmtId="164" fontId="0" fillId="0" borderId="0" xfId="3" applyNumberFormat="1" applyFont="1"/>
    <xf numFmtId="164" fontId="4" fillId="0" borderId="0" xfId="3" applyNumberFormat="1" applyFont="1"/>
    <xf numFmtId="164" fontId="0" fillId="0" borderId="0" xfId="3" applyNumberFormat="1" applyFont="1" applyAlignment="1">
      <alignment horizontal="right"/>
    </xf>
    <xf numFmtId="164" fontId="4" fillId="0" borderId="0" xfId="3" applyNumberFormat="1" applyFont="1" applyAlignment="1">
      <alignment horizontal="right"/>
    </xf>
    <xf numFmtId="0" fontId="5" fillId="0" borderId="0" xfId="0" applyFont="1"/>
    <xf numFmtId="164" fontId="6" fillId="0" borderId="0" xfId="3" applyNumberFormat="1" applyFont="1"/>
    <xf numFmtId="0" fontId="7" fillId="0" borderId="0" xfId="0" applyFont="1"/>
    <xf numFmtId="0" fontId="2" fillId="0" borderId="0" xfId="0" applyFont="1"/>
    <xf numFmtId="0" fontId="7" fillId="0" borderId="0" xfId="0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/>
    <xf numFmtId="0" fontId="2" fillId="0" borderId="0" xfId="1" applyFont="1" applyBorder="1" applyAlignment="1">
      <alignment horizontal="center" vertical="center"/>
    </xf>
    <xf numFmtId="0" fontId="2" fillId="0" borderId="0" xfId="1" applyFont="1" applyBorder="1"/>
    <xf numFmtId="0" fontId="2" fillId="0" borderId="6" xfId="1" applyFont="1" applyBorder="1" applyAlignment="1">
      <alignment horizontal="center" vertical="center"/>
    </xf>
    <xf numFmtId="9" fontId="2" fillId="0" borderId="7" xfId="1" applyNumberFormat="1" applyFont="1" applyBorder="1" applyAlignment="1">
      <alignment horizontal="center" vertical="center"/>
    </xf>
    <xf numFmtId="3" fontId="2" fillId="0" borderId="7" xfId="1" applyNumberFormat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164" fontId="2" fillId="0" borderId="10" xfId="2" applyNumberFormat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left" vertical="center" wrapText="1"/>
    </xf>
    <xf numFmtId="0" fontId="2" fillId="0" borderId="7" xfId="1" applyFont="1" applyBorder="1" applyAlignment="1">
      <alignment horizontal="left" wrapText="1"/>
    </xf>
    <xf numFmtId="0" fontId="8" fillId="0" borderId="0" xfId="1" applyFont="1" applyBorder="1" applyAlignment="1">
      <alignment vertical="center" wrapText="1"/>
    </xf>
    <xf numFmtId="0" fontId="2" fillId="0" borderId="1" xfId="1" applyFont="1" applyBorder="1"/>
    <xf numFmtId="9" fontId="2" fillId="0" borderId="1" xfId="1" applyNumberFormat="1" applyFont="1" applyBorder="1"/>
    <xf numFmtId="3" fontId="2" fillId="0" borderId="1" xfId="1" applyNumberFormat="1" applyFont="1" applyBorder="1"/>
    <xf numFmtId="3" fontId="2" fillId="0" borderId="5" xfId="1" applyNumberFormat="1" applyFont="1" applyBorder="1"/>
    <xf numFmtId="0" fontId="12" fillId="0" borderId="0" xfId="0" applyFont="1"/>
    <xf numFmtId="0" fontId="2" fillId="0" borderId="18" xfId="1" applyFont="1" applyBorder="1" applyAlignment="1">
      <alignment horizontal="center" vertical="center"/>
    </xf>
    <xf numFmtId="0" fontId="2" fillId="0" borderId="19" xfId="1" applyFont="1" applyBorder="1"/>
    <xf numFmtId="0" fontId="9" fillId="0" borderId="12" xfId="1" applyFont="1" applyBorder="1" applyAlignment="1">
      <alignment horizontal="center" vertical="center"/>
    </xf>
    <xf numFmtId="0" fontId="9" fillId="2" borderId="13" xfId="1" applyFont="1" applyFill="1" applyBorder="1"/>
    <xf numFmtId="3" fontId="9" fillId="0" borderId="13" xfId="1" applyNumberFormat="1" applyFont="1" applyBorder="1"/>
    <xf numFmtId="3" fontId="9" fillId="0" borderId="14" xfId="1" applyNumberFormat="1" applyFont="1" applyBorder="1"/>
    <xf numFmtId="0" fontId="2" fillId="0" borderId="10" xfId="1" applyFont="1" applyBorder="1" applyAlignment="1">
      <alignment horizontal="left" vertical="center"/>
    </xf>
    <xf numFmtId="0" fontId="2" fillId="0" borderId="10" xfId="1" applyFont="1" applyBorder="1" applyAlignment="1">
      <alignment horizontal="left"/>
    </xf>
    <xf numFmtId="0" fontId="2" fillId="0" borderId="10" xfId="1" applyFont="1" applyBorder="1"/>
    <xf numFmtId="0" fontId="2" fillId="0" borderId="10" xfId="1" applyFont="1" applyBorder="1" applyAlignment="1">
      <alignment vertical="center"/>
    </xf>
    <xf numFmtId="0" fontId="2" fillId="0" borderId="10" xfId="1" applyFont="1" applyBorder="1" applyAlignment="1">
      <alignment horizontal="right" vertical="center"/>
    </xf>
    <xf numFmtId="3" fontId="2" fillId="0" borderId="10" xfId="1" applyNumberFormat="1" applyFont="1" applyBorder="1" applyAlignment="1">
      <alignment vertical="center"/>
    </xf>
    <xf numFmtId="9" fontId="2" fillId="0" borderId="10" xfId="1" applyNumberFormat="1" applyFont="1" applyBorder="1" applyAlignment="1">
      <alignment vertical="center" wrapText="1"/>
    </xf>
    <xf numFmtId="3" fontId="2" fillId="0" borderId="11" xfId="1" applyNumberFormat="1" applyFont="1" applyBorder="1" applyAlignment="1">
      <alignment vertical="center"/>
    </xf>
    <xf numFmtId="0" fontId="9" fillId="0" borderId="7" xfId="1" applyFont="1" applyBorder="1" applyAlignment="1">
      <alignment horizontal="center" vertical="center" wrapText="1"/>
    </xf>
    <xf numFmtId="0" fontId="2" fillId="0" borderId="10" xfId="1" applyFont="1" applyBorder="1" applyAlignment="1">
      <alignment vertical="center" wrapText="1"/>
    </xf>
    <xf numFmtId="0" fontId="2" fillId="0" borderId="19" xfId="1" applyFont="1" applyBorder="1" applyAlignment="1">
      <alignment vertical="center"/>
    </xf>
    <xf numFmtId="9" fontId="2" fillId="0" borderId="19" xfId="1" applyNumberFormat="1" applyFont="1" applyBorder="1" applyAlignment="1">
      <alignment vertical="center"/>
    </xf>
    <xf numFmtId="3" fontId="2" fillId="0" borderId="19" xfId="1" applyNumberFormat="1" applyFont="1" applyBorder="1" applyAlignment="1">
      <alignment vertical="center"/>
    </xf>
    <xf numFmtId="0" fontId="2" fillId="0" borderId="19" xfId="1" applyFont="1" applyBorder="1" applyAlignment="1">
      <alignment vertical="center" wrapText="1"/>
    </xf>
    <xf numFmtId="3" fontId="2" fillId="0" borderId="20" xfId="1" applyNumberFormat="1" applyFont="1" applyBorder="1" applyAlignment="1">
      <alignment vertical="center"/>
    </xf>
    <xf numFmtId="0" fontId="2" fillId="0" borderId="1" xfId="1" applyFont="1" applyBorder="1" applyAlignment="1">
      <alignment horizontal="center"/>
    </xf>
    <xf numFmtId="0" fontId="11" fillId="0" borderId="0" xfId="1" applyFont="1" applyBorder="1" applyAlignment="1">
      <alignment horizontal="right" vertical="center" wrapText="1"/>
    </xf>
    <xf numFmtId="0" fontId="9" fillId="0" borderId="21" xfId="1" applyFont="1" applyBorder="1" applyAlignment="1">
      <alignment horizontal="left"/>
    </xf>
    <xf numFmtId="0" fontId="9" fillId="0" borderId="22" xfId="1" applyFont="1" applyBorder="1" applyAlignment="1">
      <alignment horizontal="left"/>
    </xf>
    <xf numFmtId="0" fontId="9" fillId="2" borderId="21" xfId="1" applyFont="1" applyFill="1" applyBorder="1" applyAlignment="1">
      <alignment horizontal="center"/>
    </xf>
    <xf numFmtId="0" fontId="9" fillId="2" borderId="22" xfId="1" applyFont="1" applyFill="1" applyBorder="1" applyAlignment="1">
      <alignment horizontal="center"/>
    </xf>
    <xf numFmtId="0" fontId="9" fillId="0" borderId="23" xfId="1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0" fontId="2" fillId="0" borderId="19" xfId="1" applyFont="1" applyBorder="1" applyAlignment="1">
      <alignment horizontal="left" vertical="center"/>
    </xf>
    <xf numFmtId="0" fontId="10" fillId="0" borderId="0" xfId="1" applyFont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2" fillId="0" borderId="7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10" xfId="1" applyFont="1" applyBorder="1" applyAlignment="1">
      <alignment vertical="center" wrapText="1"/>
    </xf>
    <xf numFmtId="0" fontId="9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horizontal="left" vertical="center" wrapText="1"/>
    </xf>
    <xf numFmtId="0" fontId="2" fillId="0" borderId="16" xfId="1" applyFont="1" applyBorder="1" applyAlignment="1">
      <alignment horizontal="left" vertical="center" wrapText="1"/>
    </xf>
    <xf numFmtId="0" fontId="2" fillId="0" borderId="17" xfId="1" applyFont="1" applyBorder="1" applyAlignment="1">
      <alignment horizontal="left" vertical="center" wrapText="1"/>
    </xf>
  </cellXfs>
  <cellStyles count="4">
    <cellStyle name="Ezres" xfId="3" builtinId="3"/>
    <cellStyle name="Ezres 2" xfId="2"/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view="pageLayout" zoomScaleNormal="100" workbookViewId="0">
      <selection activeCell="A2" sqref="A2"/>
    </sheetView>
  </sheetViews>
  <sheetFormatPr defaultColWidth="9.1796875" defaultRowHeight="14" x14ac:dyDescent="0.3"/>
  <cols>
    <col min="1" max="1" width="6.453125" style="12" customWidth="1"/>
    <col min="2" max="2" width="11" style="10" customWidth="1"/>
    <col min="3" max="5" width="9.1796875" style="10"/>
    <col min="6" max="6" width="40.81640625" style="10" customWidth="1"/>
    <col min="7" max="7" width="9.1796875" style="10"/>
    <col min="8" max="8" width="10.26953125" style="10" customWidth="1"/>
    <col min="9" max="9" width="17.81640625" style="10" customWidth="1"/>
    <col min="10" max="10" width="12.453125" style="10" customWidth="1"/>
    <col min="11" max="16384" width="9.1796875" style="10"/>
  </cols>
  <sheetData>
    <row r="1" spans="1:12" ht="30" customHeight="1" x14ac:dyDescent="0.3">
      <c r="A1" s="66" t="s">
        <v>32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2" ht="15" x14ac:dyDescent="0.25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5.75" customHeight="1" x14ac:dyDescent="0.25">
      <c r="B3" s="28"/>
      <c r="C3" s="28"/>
      <c r="D3" s="28"/>
      <c r="E3" s="28"/>
      <c r="F3" s="28"/>
      <c r="G3" s="28"/>
      <c r="H3" s="28"/>
      <c r="I3" s="28"/>
      <c r="J3" s="28"/>
      <c r="K3" s="56" t="s">
        <v>56</v>
      </c>
      <c r="L3" s="56"/>
    </row>
    <row r="4" spans="1:12" x14ac:dyDescent="0.3">
      <c r="A4" s="67" t="s">
        <v>55</v>
      </c>
      <c r="B4" s="69" t="s">
        <v>58</v>
      </c>
      <c r="C4" s="69" t="s">
        <v>0</v>
      </c>
      <c r="D4" s="69"/>
      <c r="E4" s="69"/>
      <c r="F4" s="69" t="s">
        <v>1</v>
      </c>
      <c r="G4" s="69"/>
      <c r="H4" s="69"/>
      <c r="I4" s="69" t="s">
        <v>2</v>
      </c>
      <c r="J4" s="69"/>
      <c r="K4" s="69"/>
      <c r="L4" s="61" t="s">
        <v>3</v>
      </c>
    </row>
    <row r="5" spans="1:12" ht="84" customHeight="1" x14ac:dyDescent="0.3">
      <c r="A5" s="68"/>
      <c r="B5" s="70"/>
      <c r="C5" s="48" t="s">
        <v>4</v>
      </c>
      <c r="D5" s="48" t="s">
        <v>5</v>
      </c>
      <c r="E5" s="48" t="s">
        <v>57</v>
      </c>
      <c r="F5" s="48" t="s">
        <v>4</v>
      </c>
      <c r="G5" s="48" t="s">
        <v>5</v>
      </c>
      <c r="H5" s="48" t="s">
        <v>57</v>
      </c>
      <c r="I5" s="48" t="s">
        <v>4</v>
      </c>
      <c r="J5" s="48" t="s">
        <v>5</v>
      </c>
      <c r="K5" s="48" t="s">
        <v>57</v>
      </c>
      <c r="L5" s="62"/>
    </row>
    <row r="6" spans="1:12" ht="42" x14ac:dyDescent="0.3">
      <c r="A6" s="20" t="s">
        <v>6</v>
      </c>
      <c r="B6" s="40" t="s">
        <v>7</v>
      </c>
      <c r="C6" s="41"/>
      <c r="D6" s="42"/>
      <c r="E6" s="42"/>
      <c r="F6" s="43" t="s">
        <v>8</v>
      </c>
      <c r="G6" s="44" t="s">
        <v>9</v>
      </c>
      <c r="H6" s="45">
        <v>4881</v>
      </c>
      <c r="I6" s="49" t="s">
        <v>10</v>
      </c>
      <c r="J6" s="46" t="s">
        <v>11</v>
      </c>
      <c r="K6" s="45">
        <v>2657</v>
      </c>
      <c r="L6" s="47">
        <f>SUM(K6,H6)</f>
        <v>7538</v>
      </c>
    </row>
    <row r="7" spans="1:12" x14ac:dyDescent="0.3">
      <c r="A7" s="63" t="s">
        <v>12</v>
      </c>
      <c r="B7" s="64" t="s">
        <v>13</v>
      </c>
      <c r="C7" s="64"/>
      <c r="D7" s="55"/>
      <c r="E7" s="55"/>
      <c r="F7" s="29" t="s">
        <v>14</v>
      </c>
      <c r="G7" s="30">
        <v>0.5</v>
      </c>
      <c r="H7" s="31">
        <v>1454</v>
      </c>
      <c r="I7" s="29"/>
      <c r="J7" s="29"/>
      <c r="K7" s="31"/>
      <c r="L7" s="32">
        <v>1454</v>
      </c>
    </row>
    <row r="8" spans="1:12" x14ac:dyDescent="0.3">
      <c r="A8" s="63"/>
      <c r="B8" s="64"/>
      <c r="C8" s="64"/>
      <c r="D8" s="55"/>
      <c r="E8" s="55"/>
      <c r="F8" s="29" t="s">
        <v>15</v>
      </c>
      <c r="G8" s="30">
        <v>0.5</v>
      </c>
      <c r="H8" s="31">
        <v>6463</v>
      </c>
      <c r="I8" s="29"/>
      <c r="J8" s="29"/>
      <c r="K8" s="31"/>
      <c r="L8" s="32">
        <v>6463</v>
      </c>
    </row>
    <row r="9" spans="1:12" x14ac:dyDescent="0.3">
      <c r="A9" s="63"/>
      <c r="B9" s="64"/>
      <c r="C9" s="64"/>
      <c r="D9" s="55"/>
      <c r="E9" s="55"/>
      <c r="F9" s="29" t="s">
        <v>16</v>
      </c>
      <c r="G9" s="30">
        <v>0.5</v>
      </c>
      <c r="H9" s="31">
        <v>482</v>
      </c>
      <c r="I9" s="29"/>
      <c r="J9" s="29"/>
      <c r="K9" s="31"/>
      <c r="L9" s="32">
        <v>482</v>
      </c>
    </row>
    <row r="10" spans="1:12" ht="56" x14ac:dyDescent="0.3">
      <c r="A10" s="34" t="s">
        <v>17</v>
      </c>
      <c r="B10" s="65" t="s">
        <v>18</v>
      </c>
      <c r="C10" s="65"/>
      <c r="D10" s="35"/>
      <c r="E10" s="35"/>
      <c r="F10" s="50" t="s">
        <v>19</v>
      </c>
      <c r="G10" s="51">
        <v>0.25</v>
      </c>
      <c r="H10" s="52">
        <v>1691</v>
      </c>
      <c r="I10" s="53" t="s">
        <v>29</v>
      </c>
      <c r="J10" s="53" t="s">
        <v>30</v>
      </c>
      <c r="K10" s="52">
        <v>282</v>
      </c>
      <c r="L10" s="54">
        <f>SUM(K10,H10)</f>
        <v>1973</v>
      </c>
    </row>
    <row r="11" spans="1:12" s="33" customFormat="1" ht="21" customHeight="1" x14ac:dyDescent="0.3">
      <c r="A11" s="36"/>
      <c r="B11" s="57" t="s">
        <v>20</v>
      </c>
      <c r="C11" s="58"/>
      <c r="D11" s="59"/>
      <c r="E11" s="60"/>
      <c r="F11" s="37"/>
      <c r="G11" s="37"/>
      <c r="H11" s="38">
        <f>SUM(H6:H10)</f>
        <v>14971</v>
      </c>
      <c r="I11" s="37"/>
      <c r="J11" s="37"/>
      <c r="K11" s="38">
        <f>SUM(K6:K10)</f>
        <v>2939</v>
      </c>
      <c r="L11" s="39">
        <f>SUM(L6:L10)</f>
        <v>17910</v>
      </c>
    </row>
    <row r="12" spans="1:12" x14ac:dyDescent="0.3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2" ht="28" x14ac:dyDescent="0.3">
      <c r="A13" s="23" t="s">
        <v>55</v>
      </c>
      <c r="B13" s="74" t="s">
        <v>21</v>
      </c>
      <c r="C13" s="74"/>
      <c r="D13" s="74"/>
      <c r="E13" s="74"/>
      <c r="F13" s="24" t="s">
        <v>22</v>
      </c>
      <c r="G13" s="25" t="s">
        <v>5</v>
      </c>
      <c r="H13" s="25" t="s">
        <v>57</v>
      </c>
      <c r="I13" s="74" t="s">
        <v>23</v>
      </c>
      <c r="J13" s="74"/>
      <c r="K13" s="74"/>
      <c r="L13" s="75"/>
    </row>
    <row r="14" spans="1:12" s="11" customFormat="1" ht="79.5" customHeight="1" x14ac:dyDescent="0.3">
      <c r="A14" s="20" t="s">
        <v>6</v>
      </c>
      <c r="B14" s="73" t="s">
        <v>24</v>
      </c>
      <c r="C14" s="73"/>
      <c r="D14" s="73"/>
      <c r="E14" s="73"/>
      <c r="F14" s="26" t="s">
        <v>25</v>
      </c>
      <c r="G14" s="21">
        <v>100</v>
      </c>
      <c r="H14" s="22">
        <v>25500</v>
      </c>
      <c r="I14" s="76" t="s">
        <v>31</v>
      </c>
      <c r="J14" s="77"/>
      <c r="K14" s="77"/>
      <c r="L14" s="78"/>
    </row>
    <row r="15" spans="1:12" s="11" customFormat="1" ht="66.75" customHeight="1" x14ac:dyDescent="0.3">
      <c r="A15" s="17" t="s">
        <v>12</v>
      </c>
      <c r="B15" s="71" t="s">
        <v>26</v>
      </c>
      <c r="C15" s="71"/>
      <c r="D15" s="71"/>
      <c r="E15" s="71"/>
      <c r="F15" s="27" t="s">
        <v>27</v>
      </c>
      <c r="G15" s="18">
        <v>0.3</v>
      </c>
      <c r="H15" s="19">
        <v>3000</v>
      </c>
      <c r="I15" s="71" t="s">
        <v>28</v>
      </c>
      <c r="J15" s="71"/>
      <c r="K15" s="71"/>
      <c r="L15" s="72"/>
    </row>
  </sheetData>
  <mergeCells count="21">
    <mergeCell ref="B15:E15"/>
    <mergeCell ref="I15:L15"/>
    <mergeCell ref="B14:E14"/>
    <mergeCell ref="I13:L13"/>
    <mergeCell ref="I14:L14"/>
    <mergeCell ref="B13:E13"/>
    <mergeCell ref="A7:A9"/>
    <mergeCell ref="B7:C9"/>
    <mergeCell ref="B10:C10"/>
    <mergeCell ref="D7:D9"/>
    <mergeCell ref="A1:L1"/>
    <mergeCell ref="A4:A5"/>
    <mergeCell ref="B4:B5"/>
    <mergeCell ref="C4:E4"/>
    <mergeCell ref="F4:H4"/>
    <mergeCell ref="I4:K4"/>
    <mergeCell ref="E7:E9"/>
    <mergeCell ref="K3:L3"/>
    <mergeCell ref="B11:C11"/>
    <mergeCell ref="D11:E11"/>
    <mergeCell ref="L4:L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85" orientation="landscape" horizontalDpi="4294967293" verticalDpi="4294967293" r:id="rId1"/>
  <headerFooter>
    <oddHeader>&amp;R 8. számú melléklet a 18/2016.(XI.24.) sz.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O14" sqref="O14"/>
    </sheetView>
  </sheetViews>
  <sheetFormatPr defaultRowHeight="14.5" x14ac:dyDescent="0.35"/>
  <cols>
    <col min="4" max="4" width="11.54296875" bestFit="1" customWidth="1"/>
    <col min="5" max="5" width="12.54296875" bestFit="1" customWidth="1"/>
    <col min="7" max="7" width="13.7265625" bestFit="1" customWidth="1"/>
    <col min="11" max="11" width="11.54296875" style="4" bestFit="1" customWidth="1"/>
  </cols>
  <sheetData>
    <row r="1" spans="1:12" x14ac:dyDescent="0.35">
      <c r="A1" s="8" t="s">
        <v>33</v>
      </c>
      <c r="B1" s="8"/>
      <c r="C1" s="8"/>
      <c r="D1" s="8"/>
      <c r="E1" s="8"/>
      <c r="F1" s="8"/>
      <c r="K1" s="3" t="s">
        <v>38</v>
      </c>
      <c r="L1" s="3"/>
    </row>
    <row r="2" spans="1:12" x14ac:dyDescent="0.35">
      <c r="A2" s="8" t="s">
        <v>36</v>
      </c>
      <c r="B2" s="8"/>
      <c r="C2" s="8"/>
      <c r="D2" s="8"/>
      <c r="E2" s="8"/>
      <c r="F2" s="8"/>
    </row>
    <row r="4" spans="1:12" x14ac:dyDescent="0.35">
      <c r="A4" s="3" t="s">
        <v>34</v>
      </c>
      <c r="B4" s="3"/>
      <c r="C4" s="3"/>
      <c r="D4" s="3"/>
      <c r="E4" s="3"/>
      <c r="F4" s="3"/>
      <c r="G4" s="3" t="s">
        <v>35</v>
      </c>
      <c r="H4" s="3"/>
    </row>
    <row r="5" spans="1:12" x14ac:dyDescent="0.35">
      <c r="A5" s="3" t="s">
        <v>42</v>
      </c>
      <c r="B5" s="3"/>
      <c r="G5" s="3" t="s">
        <v>42</v>
      </c>
      <c r="H5" s="3"/>
    </row>
    <row r="6" spans="1:12" x14ac:dyDescent="0.35">
      <c r="A6" t="s">
        <v>37</v>
      </c>
      <c r="E6" s="1">
        <v>4881</v>
      </c>
      <c r="G6" t="s">
        <v>37</v>
      </c>
      <c r="K6" s="5">
        <v>4881</v>
      </c>
    </row>
    <row r="7" spans="1:12" x14ac:dyDescent="0.35">
      <c r="A7" t="s">
        <v>39</v>
      </c>
      <c r="E7" s="1">
        <v>2657</v>
      </c>
      <c r="G7" t="s">
        <v>39</v>
      </c>
      <c r="K7" s="5">
        <v>2657</v>
      </c>
    </row>
    <row r="8" spans="1:12" x14ac:dyDescent="0.35">
      <c r="A8" t="s">
        <v>40</v>
      </c>
      <c r="E8" s="2">
        <f>SUM(E6:E7)</f>
        <v>7538</v>
      </c>
      <c r="G8" t="s">
        <v>40</v>
      </c>
      <c r="K8" s="9">
        <f>SUM(K6:K7)</f>
        <v>7538</v>
      </c>
    </row>
    <row r="9" spans="1:12" ht="15" x14ac:dyDescent="0.25">
      <c r="K9" s="5"/>
    </row>
    <row r="10" spans="1:12" x14ac:dyDescent="0.35">
      <c r="A10" s="3" t="s">
        <v>41</v>
      </c>
      <c r="G10" s="3" t="s">
        <v>41</v>
      </c>
      <c r="K10" s="5"/>
    </row>
    <row r="11" spans="1:12" x14ac:dyDescent="0.35">
      <c r="A11" t="s">
        <v>43</v>
      </c>
      <c r="D11" s="4">
        <v>1163</v>
      </c>
      <c r="E11" t="s">
        <v>46</v>
      </c>
      <c r="G11" t="s">
        <v>43</v>
      </c>
      <c r="K11" s="5">
        <v>1454</v>
      </c>
    </row>
    <row r="12" spans="1:12" x14ac:dyDescent="0.35">
      <c r="A12" t="s">
        <v>44</v>
      </c>
      <c r="D12" s="4">
        <v>5170</v>
      </c>
      <c r="E12" t="s">
        <v>46</v>
      </c>
      <c r="G12" t="s">
        <v>44</v>
      </c>
      <c r="K12" s="5">
        <v>6463</v>
      </c>
    </row>
    <row r="13" spans="1:12" x14ac:dyDescent="0.35">
      <c r="A13" t="s">
        <v>45</v>
      </c>
      <c r="D13" s="4">
        <v>385</v>
      </c>
      <c r="E13" t="s">
        <v>46</v>
      </c>
      <c r="G13" t="s">
        <v>45</v>
      </c>
      <c r="K13" s="5">
        <v>482</v>
      </c>
    </row>
    <row r="14" spans="1:12" x14ac:dyDescent="0.35">
      <c r="E14" t="s">
        <v>47</v>
      </c>
      <c r="G14" t="s">
        <v>40</v>
      </c>
      <c r="K14" s="9">
        <f>SUM(K11:K13)</f>
        <v>8399</v>
      </c>
    </row>
    <row r="15" spans="1:12" ht="15" x14ac:dyDescent="0.25">
      <c r="K15" s="5"/>
    </row>
    <row r="16" spans="1:12" x14ac:dyDescent="0.35">
      <c r="A16" s="3" t="s">
        <v>48</v>
      </c>
      <c r="G16" s="3" t="s">
        <v>48</v>
      </c>
      <c r="K16" s="5"/>
    </row>
    <row r="17" spans="1:11" x14ac:dyDescent="0.35">
      <c r="A17" t="s">
        <v>52</v>
      </c>
      <c r="E17" s="6">
        <v>14112</v>
      </c>
      <c r="F17" t="s">
        <v>49</v>
      </c>
      <c r="G17" s="4">
        <f xml:space="preserve"> 282244</f>
        <v>282244</v>
      </c>
      <c r="K17" s="5">
        <v>282</v>
      </c>
    </row>
    <row r="18" spans="1:11" x14ac:dyDescent="0.35">
      <c r="A18" t="s">
        <v>53</v>
      </c>
      <c r="E18" s="6"/>
    </row>
    <row r="19" spans="1:11" x14ac:dyDescent="0.35">
      <c r="A19" t="s">
        <v>50</v>
      </c>
      <c r="E19" s="6">
        <v>1691</v>
      </c>
      <c r="K19" s="7">
        <v>1691</v>
      </c>
    </row>
    <row r="20" spans="1:11" x14ac:dyDescent="0.35">
      <c r="A20" t="s">
        <v>51</v>
      </c>
      <c r="E20" s="6"/>
      <c r="G20" t="s">
        <v>54</v>
      </c>
      <c r="K20" s="9">
        <f>SUM(K17:K19)</f>
        <v>1973</v>
      </c>
    </row>
  </sheetData>
  <pageMargins left="0.7" right="0.7" top="0.75" bottom="0.75" header="0.3" footer="0.3"/>
  <pageSetup paperSize="2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2016. közv tám.</vt:lpstr>
      <vt:lpstr>Számítás piszkozat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2016-11-21T11:56:23Z</cp:lastPrinted>
  <dcterms:created xsi:type="dcterms:W3CDTF">2015-01-28T13:09:11Z</dcterms:created>
  <dcterms:modified xsi:type="dcterms:W3CDTF">2016-11-24T15:18:41Z</dcterms:modified>
</cp:coreProperties>
</file>