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zárszámadás\"/>
    </mc:Choice>
  </mc:AlternateContent>
  <bookViews>
    <workbookView xWindow="0" yWindow="0" windowWidth="20490" windowHeight="7755"/>
  </bookViews>
  <sheets>
    <sheet name="3.m.Összevont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a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">#REF!</definedName>
    <definedName name="BB">#REF!</definedName>
    <definedName name="bbmmmm">#REF!</definedName>
    <definedName name="cv">[4]Gyermekjóléti!$C$27:$C$86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[8]kd!$Q$2:$Q$3152</definedName>
    <definedName name="kjz_sz_5">[8]kd!$Q$2:$Q$3152</definedName>
    <definedName name="kjz_sz_6">[8]kd!$Q$2:$Q$3152</definedName>
    <definedName name="kjz_sz_7">[3]kd!$Q$2:$Q$3152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[3]kd!$F$2:$I$3368</definedName>
    <definedName name="okod_3">[3]kd!$F$2:$I$3368</definedName>
    <definedName name="okod_4">[8]kd!$F$2:$I$3368</definedName>
    <definedName name="okod_5">[8]kd!$F$2:$I$3368</definedName>
    <definedName name="okod_6">[8]kd!$F$2:$I$3368</definedName>
    <definedName name="okod_7">[3]kd!$F$2:$I$3368</definedName>
    <definedName name="onev">[10]kod!$BT$34:$BT$3184</definedName>
    <definedName name="onk">[11]kd!$F$2:$F$3178</definedName>
    <definedName name="ovimérleg">#REF!</definedName>
    <definedName name="őé">#REF!</definedName>
    <definedName name="önk">NA()</definedName>
    <definedName name="önk_1">NA()</definedName>
    <definedName name="önk_2">[3]kd!$F$2:$F$3176</definedName>
    <definedName name="önk_3">[3]kd!$F$2:$F$3176</definedName>
    <definedName name="önk_4">[8]kd!$F$2:$F$3176</definedName>
    <definedName name="önk_5">[8]kd!$F$2:$F$3176</definedName>
    <definedName name="önk_6">[8]kd!$F$2:$F$3176</definedName>
    <definedName name="önk_7">[3]kd!$F$2:$F$3176</definedName>
    <definedName name="pl">#REF!</definedName>
    <definedName name="plé">#REF!</definedName>
    <definedName name="pm">[8]kd!$F$2:$F$3178</definedName>
    <definedName name="po">[4]Családsegítés!$C$27:$C$86</definedName>
    <definedName name="ppp">[11]kd!$F$2:$I$3370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[11]kd!$Q$2:$Q$3154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[8]kd!$Q$2:$Q$3154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1" l="1"/>
  <c r="C62" i="1"/>
  <c r="C66" i="1" s="1"/>
  <c r="C56" i="1"/>
  <c r="C40" i="1"/>
  <c r="C50" i="1" s="1"/>
  <c r="C32" i="1"/>
  <c r="D23" i="1"/>
  <c r="C23" i="1"/>
  <c r="D17" i="1"/>
  <c r="C8" i="1"/>
  <c r="C70" i="1" l="1"/>
</calcChain>
</file>

<file path=xl/sharedStrings.xml><?xml version="1.0" encoding="utf-8"?>
<sst xmlns="http://schemas.openxmlformats.org/spreadsheetml/2006/main" count="121" uniqueCount="121">
  <si>
    <t>Összevont mérleg 2018.december 31.</t>
  </si>
  <si>
    <t>#</t>
  </si>
  <si>
    <t>Megnevezés</t>
  </si>
  <si>
    <t>Előző időszak</t>
  </si>
  <si>
    <t>Tárgyidőszak</t>
  </si>
  <si>
    <t>04</t>
  </si>
  <si>
    <t>A/I Immateriális javak (=A/I/1+A/I/2+A/I/3)</t>
  </si>
  <si>
    <t>05</t>
  </si>
  <si>
    <t>A/II/1 Ingatlanok és a kapcsolódó vagyoni értékű jogok</t>
  </si>
  <si>
    <t>06</t>
  </si>
  <si>
    <t>A/II/2 Gépek, berendezések, felszerelések, járművek</t>
  </si>
  <si>
    <t>08</t>
  </si>
  <si>
    <t>A/II/4 Beruházások, felújítások</t>
  </si>
  <si>
    <t>10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</si>
  <si>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</si>
  <si>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</si>
  <si>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</si>
  <si>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</si>
  <si>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</si>
  <si>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21</t>
  </si>
  <si>
    <t>A/III Befektetett pénzügyi eszközök (=A/III/1+A/III/2+A/III/3)</t>
  </si>
  <si>
    <t>28</t>
  </si>
  <si>
    <t>A) NEMZETI VAGYONBA TARTOZÓ BEFEKTETETT ESZKÖZÖK (=A/I+A/II+A/III+A/IV)</t>
  </si>
  <si>
    <t>29</t>
  </si>
  <si>
    <t>B/I/1 Vásárolt készletek</t>
  </si>
  <si>
    <t>B/II/2 Forgatási célú hitelviszonyt megtestesítő értékpapírok (&gt;=B/II/2a+…+B/II/2e)</t>
  </si>
  <si>
    <t>39</t>
  </si>
  <si>
    <t>B/II/2c - ebből: államkötvények</t>
  </si>
  <si>
    <t>42</t>
  </si>
  <si>
    <t>B/II Értékpapírok (=B/II/1+B/II/2)</t>
  </si>
  <si>
    <t>43</t>
  </si>
  <si>
    <t>B) NEMZETI VAGYONBA TARTOZÓ FORGÓESZKÖZÖK (= B/I+B/II)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</si>
  <si>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</si>
  <si>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</si>
  <si>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</si>
  <si>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</si>
  <si>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</si>
  <si>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</si>
  <si>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C/III/2 Kincstárban vezetett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</si>
  <si>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</si>
  <si>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</si>
  <si>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</si>
  <si>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</si>
  <si>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</si>
  <si>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</si>
  <si>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</si>
  <si>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</si>
  <si>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</si>
  <si>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</si>
  <si>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</si>
  <si>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</si>
  <si>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</si>
  <si>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</si>
  <si>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</si>
  <si>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</si>
  <si>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72</t>
  </si>
  <si>
    <t>D/I/4c - ebből: költségvetési évben esedékes követelések ellátási díjakra</t>
  </si>
  <si>
    <t>73</t>
  </si>
  <si>
    <t>D/I/4d - ebből: költségvetési évben esedékes követelések kiszámlázott általános forgalmi adóra</t>
  </si>
  <si>
    <t>101</t>
  </si>
  <si>
    <t>D/I Költségvetési évben esedékes követelések (=D/I/1+…+D/I/8)</t>
  </si>
  <si>
    <t>113</t>
  </si>
  <si>
    <t>D/II/4 Költségvetési évet követően esedékes követelések működési bevételre (=D/II/4a+…+D/II/4i)</t>
  </si>
  <si>
    <t>114</t>
  </si>
  <si>
    <t>D/II/4a - ebből: költségvetési évet követően esedékes követelések készletértékesítés ellenértékére, szolgáltatások ellenértékére, közvetített szolgáltatások ellenértékére</t>
  </si>
  <si>
    <t>142</t>
  </si>
  <si>
    <t>D/II Költségvetési évet követően esedékes követelések (=D/II/1+…+D/II/8)</t>
  </si>
  <si>
    <t>143</t>
  </si>
  <si>
    <t>D/III/1 Adott előlegek (=D/III/1a+…+D/III/1f)</t>
  </si>
  <si>
    <t>147</t>
  </si>
  <si>
    <t>D/III/1d - ebből: igénybe vett szolgáltatásra adott előlegek</t>
  </si>
  <si>
    <t>152</t>
  </si>
  <si>
    <t>D/III/4 Forgótőke elszámolása</t>
  </si>
  <si>
    <t>158</t>
  </si>
  <si>
    <t>D/III Követelés jellegű sajátos elszámolások (=D/III/1+…+D/III/9)</t>
  </si>
  <si>
    <t>159</t>
  </si>
  <si>
    <t>D) KÖVETELÉSEK  (=D/I+D/II+D/III)</t>
  </si>
  <si>
    <t>161</t>
  </si>
  <si>
    <t>E/I/2 Más előzetesen felszámított levonható általános forgalmi adó</t>
  </si>
  <si>
    <t>164</t>
  </si>
  <si>
    <t>E/I Előzetesen felszámított általános forgalmi adó elszámolása (=E/I/1+…+E/I/4)</t>
  </si>
  <si>
    <t>166</t>
  </si>
  <si>
    <t>E/II/2 Más fizetendő általános forgalmi adó</t>
  </si>
  <si>
    <t>167</t>
  </si>
  <si>
    <t>E/II Fizetendő általános forgalmi adó elszámolása (=E/II/1+E/II/2)</t>
  </si>
  <si>
    <t>168</t>
  </si>
  <si>
    <t>E/III/1 December havi illetmények, munkabérek elszámolása</t>
  </si>
  <si>
    <t>170</t>
  </si>
  <si>
    <t>E/III Egyéb sajátos eszközoldali elszámolások (=E/III/1+E/III/2)</t>
  </si>
  <si>
    <t>171</t>
  </si>
  <si>
    <t>E) EGYÉB SAJÁTOS ELSZÁMOLÁSOK (=E/I+E/II+E/III)</t>
  </si>
  <si>
    <t>172</t>
  </si>
  <si>
    <t>F/1  Eredményszemléletű bevételek aktív időbeli elhatárolása</t>
  </si>
  <si>
    <t>175</t>
  </si>
  <si>
    <t>F) AKTÍV IDŐBELI  ELHATÁROLÁSOK  (=F/1+F/2+F/3)</t>
  </si>
  <si>
    <t>176</t>
  </si>
  <si>
    <t>ESZKÖZÖK ÖSSZESEN (=A+B+C+D+E+F)</t>
  </si>
  <si>
    <t>177</t>
  </si>
  <si>
    <t>G/I  Nemzeti vagyon induláskori értéke</t>
  </si>
  <si>
    <t>G/III/3 Pénzeszközön kívüli egyéb eszközök induláskori értéke és változásai</t>
  </si>
  <si>
    <t>G/IV Felhalmozott eredmény</t>
  </si>
  <si>
    <t>G/VI Mérleg szerinti eredmény</t>
  </si>
  <si>
    <t>G/ SAJÁT TŐKE  (= G/I+…+G/VI)</t>
  </si>
  <si>
    <t>189</t>
  </si>
  <si>
    <t>H/I/3 Költségvetési évben esedékes kötelezettségek dologi kiadásokra</t>
  </si>
  <si>
    <t>H/II/3 Költségvetési évet követően esedékes kötelezettségek dologi kiadásokra</t>
  </si>
  <si>
    <t>H/II/5 Költségvetési évet követően esedékes kötelezettségek egyéb működési célú kiadásokra (&gt;=H/II/5a+H/II/5b)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</si>
  <si>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</si>
  <si>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</si>
  <si>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</si>
  <si>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</si>
  <si>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</si>
  <si>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</si>
  <si>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</si>
  <si>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</si>
  <si>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248</t>
  </si>
  <si>
    <t>J/3 Halasztott eredményszemléletű bevételek</t>
  </si>
  <si>
    <t>J) PASSZÍV IDŐBELI ELHATÁROLÁSOK (=J/1+J/2+J/3)</t>
  </si>
  <si>
    <t>254</t>
  </si>
  <si>
    <t>FORRÁSOK ÖSSZESEN (=G+H+I+J)</t>
  </si>
  <si>
    <t>3. melléklet a 6/2019.(V.29.)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</si>
</sst>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29">
    <xf numFmtId="0" fontId="0" fillId="0" borderId="0" xfId="0"/>
    <xf numFmtId="0" fontId="2" fillId="0" borderId="1" xfId="1" applyFont="1" applyBorder="1" applyAlignment="1">
      <alignment horizontal="right" vertical="center"/>
    </xf>
    <xf numFmtId="0" fontId="2" fillId="0" borderId="0" xfId="2" applyFont="1" applyFill="1" applyAlignment="1">
      <alignment vertical="center"/>
    </xf>
    <xf numFmtId="0" fontId="4" fillId="2" borderId="2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3" fontId="6" fillId="0" borderId="0" xfId="2" applyNumberFormat="1" applyFont="1" applyAlignment="1">
      <alignment horizontal="right" vertical="center" wrapText="1"/>
    </xf>
    <xf numFmtId="0" fontId="2" fillId="0" borderId="0" xfId="2" applyFont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3" fontId="2" fillId="0" borderId="0" xfId="2" applyNumberFormat="1" applyFont="1" applyAlignment="1">
      <alignment horizontal="right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left" vertical="center" wrapText="1"/>
    </xf>
    <xf numFmtId="3" fontId="2" fillId="0" borderId="0" xfId="2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right" vertical="center" wrapText="1"/>
    </xf>
    <xf numFmtId="3" fontId="2" fillId="0" borderId="0" xfId="2" applyNumberFormat="1" applyFont="1" applyAlignment="1">
      <alignment vertical="center"/>
    </xf>
    <xf numFmtId="3" fontId="6" fillId="0" borderId="0" xfId="2" applyNumberFormat="1" applyFont="1" applyAlignment="1">
      <alignment vertical="center"/>
    </xf>
    <xf numFmtId="0" fontId="6" fillId="3" borderId="0" xfId="2" applyFont="1" applyFill="1" applyAlignment="1">
      <alignment horizontal="center" vertical="center" wrapText="1"/>
    </xf>
    <xf numFmtId="0" fontId="6" fillId="3" borderId="0" xfId="2" applyFont="1" applyFill="1" applyAlignment="1">
      <alignment horizontal="left" vertical="center" wrapText="1"/>
    </xf>
    <xf numFmtId="3" fontId="6" fillId="3" borderId="0" xfId="2" applyNumberFormat="1" applyFont="1" applyFill="1" applyAlignment="1">
      <alignment horizontal="right" vertical="center" wrapText="1"/>
    </xf>
    <xf numFmtId="3" fontId="6" fillId="3" borderId="0" xfId="0" applyNumberFormat="1" applyFont="1" applyFill="1" applyAlignment="1">
      <alignment horizontal="right" vertical="center" wrapText="1"/>
    </xf>
  </cellXfs>
  <cellStyles count="4">
    <cellStyle name="Normál" xfId="0" builtinId="0"/>
    <cellStyle name="Normál 2 2 2" xfId="2"/>
    <cellStyle name="Normál_Eves koltsegvetesi beszamolo_431714_2016_05_09_11_14" xfId="3"/>
    <cellStyle name="Normál_Zirc_Zárszámadás mellékletek20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AppData/Local/Microsoft/Windows/INetCache/Content.Outlook/BI72UTGQ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Z&#193;RSZ&#193;MAD&#193;S_2018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9/K&#214;LTS&#201;GVET&#201;S_&#214;NKORM&#193;NYZAT_2019/K&#246;lts&#233;gvet&#233;s_&#246;nkorm&#225;nyzat_20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2.m.Összevont maradvány"/>
      <sheetName val="3.m.Összevont mérleg"/>
      <sheetName val="4.m.Összevont eredmény"/>
      <sheetName val="5.m.Önk.KV-i Mérleg"/>
      <sheetName val="6.m.Önk.bevételek"/>
      <sheetName val="7.m.Önk.kiadás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Többéves kihatással járó d"/>
      <sheetName val="19.m. EU-s projektek"/>
      <sheetName val="20.m.Stab.tv"/>
      <sheetName val="21.m.Vagyonkimutatá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"/>
      <sheetName val="Bevételek"/>
      <sheetName val="Állami tám."/>
      <sheetName val="int. műk.bev."/>
      <sheetName val="Bérek Jásd Önkormányzat "/>
      <sheetName val="Bérek Jásd közfoglalkoztatás"/>
      <sheetName val="részletezés19"/>
      <sheetName val="BERUHÁZÁSOK"/>
      <sheetName val="beruh.Tünde"/>
      <sheetName val="mat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tabSelected="1" workbookViewId="0">
      <selection sqref="A1:D1"/>
    </sheetView>
  </sheetViews>
  <sheetFormatPr defaultColWidth="9" defaultRowHeight="12.75" x14ac:dyDescent="0.25"/>
  <cols>
    <col min="1" max="1" width="8.28515625" style="7" customWidth="1"/>
    <col min="2" max="2" width="46.28515625" style="7" customWidth="1"/>
    <col min="3" max="3" width="14.140625" style="7" customWidth="1"/>
    <col min="4" max="4" width="14.5703125" style="7" customWidth="1"/>
    <col min="5" max="16384" width="9" style="7"/>
  </cols>
  <sheetData>
    <row r="1" spans="1:4" s="2" customFormat="1" ht="18" customHeight="1" x14ac:dyDescent="0.25">
      <c r="A1" s="1" t="s">
        <v>120</v>
      </c>
      <c r="B1" s="1"/>
      <c r="C1" s="1"/>
      <c r="D1" s="1"/>
    </row>
    <row r="2" spans="1:4" s="2" customFormat="1" ht="30.75" customHeight="1" x14ac:dyDescent="0.25">
      <c r="A2" s="3" t="s">
        <v>0</v>
      </c>
      <c r="B2" s="4"/>
      <c r="C2" s="4"/>
      <c r="D2" s="4"/>
    </row>
    <row r="3" spans="1:4" ht="20.25" customHeight="1" x14ac:dyDescent="0.25">
      <c r="A3" s="5" t="s">
        <v>1</v>
      </c>
      <c r="B3" s="5" t="s">
        <v>2</v>
      </c>
      <c r="C3" s="5" t="s">
        <v>3</v>
      </c>
      <c r="D3" s="6" t="s">
        <v>4</v>
      </c>
    </row>
    <row r="4" spans="1:4" ht="12.95" customHeight="1" x14ac:dyDescent="0.25">
      <c r="A4" s="8" t="s">
        <v>5</v>
      </c>
      <c r="B4" s="9" t="s">
        <v>6</v>
      </c>
      <c r="C4" s="10">
        <v>750000</v>
      </c>
      <c r="D4" s="10">
        <v>501822</v>
      </c>
    </row>
    <row r="5" spans="1:4" x14ac:dyDescent="0.25">
      <c r="A5" s="11" t="s">
        <v>7</v>
      </c>
      <c r="B5" s="12" t="s">
        <v>8</v>
      </c>
      <c r="C5" s="13">
        <v>508345601</v>
      </c>
      <c r="D5" s="13">
        <v>502579993</v>
      </c>
    </row>
    <row r="6" spans="1:4" x14ac:dyDescent="0.25">
      <c r="A6" s="11" t="s">
        <v>9</v>
      </c>
      <c r="B6" s="12" t="s">
        <v>10</v>
      </c>
      <c r="C6" s="13">
        <v>26576633</v>
      </c>
      <c r="D6" s="13">
        <v>19334867</v>
      </c>
    </row>
    <row r="7" spans="1:4" x14ac:dyDescent="0.25">
      <c r="A7" s="14" t="s">
        <v>11</v>
      </c>
      <c r="B7" s="15" t="s">
        <v>12</v>
      </c>
      <c r="C7" s="16">
        <v>93780</v>
      </c>
      <c r="D7" s="16">
        <v>9480900</v>
      </c>
    </row>
    <row r="8" spans="1:4" x14ac:dyDescent="0.25">
      <c r="A8" s="8" t="s">
        <v>13</v>
      </c>
      <c r="B8" s="9" t="s">
        <v>14</v>
      </c>
      <c r="C8" s="10">
        <f>SUM(C5:C7)</f>
        <v>535016014</v>
      </c>
      <c r="D8" s="10">
        <v>531395760</v>
      </c>
    </row>
    <row r="9" spans="1:4" x14ac:dyDescent="0.25">
      <c r="A9" s="11" t="s">
        <v>15</v>
      </c>
      <c r="B9" s="12" t="s">
        <v>16</v>
      </c>
      <c r="C9" s="13">
        <v>20000</v>
      </c>
      <c r="D9" s="13">
        <v>20000</v>
      </c>
    </row>
    <row r="10" spans="1:4" ht="23.25" customHeight="1" x14ac:dyDescent="0.25">
      <c r="A10" s="11" t="s">
        <v>17</v>
      </c>
      <c r="B10" s="12" t="s">
        <v>18</v>
      </c>
      <c r="C10" s="13">
        <v>20000</v>
      </c>
      <c r="D10" s="13">
        <v>20000</v>
      </c>
    </row>
    <row r="11" spans="1:4" ht="25.5" x14ac:dyDescent="0.25">
      <c r="A11" s="8" t="s">
        <v>19</v>
      </c>
      <c r="B11" s="9" t="s">
        <v>20</v>
      </c>
      <c r="C11" s="10">
        <v>20000</v>
      </c>
      <c r="D11" s="10">
        <v>20000</v>
      </c>
    </row>
    <row r="12" spans="1:4" ht="26.1" customHeight="1" x14ac:dyDescent="0.25">
      <c r="A12" s="8" t="s">
        <v>21</v>
      </c>
      <c r="B12" s="9" t="s">
        <v>22</v>
      </c>
      <c r="C12" s="10">
        <v>535786014</v>
      </c>
      <c r="D12" s="10">
        <v>531917582</v>
      </c>
    </row>
    <row r="13" spans="1:4" x14ac:dyDescent="0.25">
      <c r="A13" s="11" t="s">
        <v>23</v>
      </c>
      <c r="B13" s="12" t="s">
        <v>24</v>
      </c>
      <c r="C13" s="13">
        <v>600451</v>
      </c>
      <c r="D13" s="13">
        <v>385583</v>
      </c>
    </row>
    <row r="14" spans="1:4" ht="25.5" x14ac:dyDescent="0.25">
      <c r="A14" s="11">
        <v>36</v>
      </c>
      <c r="B14" s="17" t="s">
        <v>25</v>
      </c>
      <c r="C14" s="13"/>
      <c r="D14" s="13">
        <v>27860000</v>
      </c>
    </row>
    <row r="15" spans="1:4" x14ac:dyDescent="0.25">
      <c r="A15" s="18" t="s">
        <v>26</v>
      </c>
      <c r="B15" s="17" t="s">
        <v>27</v>
      </c>
      <c r="C15" s="19">
        <v>0</v>
      </c>
      <c r="D15" s="19">
        <v>27860000</v>
      </c>
    </row>
    <row r="16" spans="1:4" x14ac:dyDescent="0.25">
      <c r="A16" s="20" t="s">
        <v>28</v>
      </c>
      <c r="B16" s="21" t="s">
        <v>29</v>
      </c>
      <c r="C16" s="22">
        <v>0</v>
      </c>
      <c r="D16" s="22">
        <v>27860000</v>
      </c>
    </row>
    <row r="17" spans="1:4" ht="25.5" x14ac:dyDescent="0.25">
      <c r="A17" s="20" t="s">
        <v>30</v>
      </c>
      <c r="B17" s="21" t="s">
        <v>31</v>
      </c>
      <c r="C17" s="22">
        <v>0</v>
      </c>
      <c r="D17" s="22">
        <f>D13+D16</f>
        <v>28245583</v>
      </c>
    </row>
    <row r="18" spans="1:4" x14ac:dyDescent="0.25">
      <c r="A18" s="11" t="s">
        <v>32</v>
      </c>
      <c r="B18" s="12" t="s">
        <v>33</v>
      </c>
      <c r="C18" s="13">
        <v>154200</v>
      </c>
      <c r="D18" s="13">
        <v>85420</v>
      </c>
    </row>
    <row r="19" spans="1:4" ht="25.5" x14ac:dyDescent="0.25">
      <c r="A19" s="8" t="s">
        <v>34</v>
      </c>
      <c r="B19" s="9" t="s">
        <v>35</v>
      </c>
      <c r="C19" s="10">
        <v>154200</v>
      </c>
      <c r="D19" s="10">
        <v>85420</v>
      </c>
    </row>
    <row r="20" spans="1:4" x14ac:dyDescent="0.25">
      <c r="A20" s="11" t="s">
        <v>36</v>
      </c>
      <c r="B20" s="12" t="s">
        <v>37</v>
      </c>
      <c r="C20" s="13">
        <v>32906266</v>
      </c>
      <c r="D20" s="13">
        <v>46990529</v>
      </c>
    </row>
    <row r="21" spans="1:4" x14ac:dyDescent="0.25">
      <c r="A21" s="11">
        <v>52</v>
      </c>
      <c r="B21" s="17" t="s">
        <v>38</v>
      </c>
      <c r="D21" s="23">
        <v>82633150</v>
      </c>
    </row>
    <row r="22" spans="1:4" x14ac:dyDescent="0.25">
      <c r="A22" s="8" t="s">
        <v>39</v>
      </c>
      <c r="B22" s="9" t="s">
        <v>40</v>
      </c>
      <c r="C22" s="10">
        <v>32906266</v>
      </c>
      <c r="D22" s="10">
        <v>129623679</v>
      </c>
    </row>
    <row r="23" spans="1:4" x14ac:dyDescent="0.25">
      <c r="A23" s="8" t="s">
        <v>41</v>
      </c>
      <c r="B23" s="9" t="s">
        <v>42</v>
      </c>
      <c r="C23" s="10">
        <f>C22+C19</f>
        <v>33060466</v>
      </c>
      <c r="D23" s="10">
        <f>D22+D19</f>
        <v>129709099</v>
      </c>
    </row>
    <row r="24" spans="1:4" ht="25.5" x14ac:dyDescent="0.25">
      <c r="A24" s="11" t="s">
        <v>43</v>
      </c>
      <c r="B24" s="12" t="s">
        <v>44</v>
      </c>
      <c r="C24" s="16">
        <v>331362</v>
      </c>
      <c r="D24" s="23">
        <v>386279</v>
      </c>
    </row>
    <row r="25" spans="1:4" ht="25.5" x14ac:dyDescent="0.25">
      <c r="A25" s="11" t="s">
        <v>45</v>
      </c>
      <c r="B25" s="12" t="s">
        <v>46</v>
      </c>
      <c r="C25" s="16">
        <v>200790</v>
      </c>
      <c r="D25" s="23">
        <v>131217</v>
      </c>
    </row>
    <row r="26" spans="1:4" ht="25.5" x14ac:dyDescent="0.25">
      <c r="A26" s="11" t="s">
        <v>47</v>
      </c>
      <c r="B26" s="12" t="s">
        <v>48</v>
      </c>
      <c r="C26" s="16">
        <v>91336</v>
      </c>
      <c r="D26" s="23">
        <v>113918</v>
      </c>
    </row>
    <row r="27" spans="1:4" ht="25.5" x14ac:dyDescent="0.25">
      <c r="A27" s="11" t="s">
        <v>49</v>
      </c>
      <c r="B27" s="12" t="s">
        <v>50</v>
      </c>
      <c r="C27" s="16">
        <v>39236</v>
      </c>
      <c r="D27" s="23">
        <v>141144</v>
      </c>
    </row>
    <row r="28" spans="1:4" ht="25.5" x14ac:dyDescent="0.25">
      <c r="A28" s="11" t="s">
        <v>51</v>
      </c>
      <c r="B28" s="12" t="s">
        <v>52</v>
      </c>
      <c r="C28" s="13">
        <v>1097199</v>
      </c>
      <c r="D28" s="23">
        <v>422233</v>
      </c>
    </row>
    <row r="29" spans="1:4" ht="39" customHeight="1" x14ac:dyDescent="0.25">
      <c r="A29" s="11" t="s">
        <v>53</v>
      </c>
      <c r="B29" s="12" t="s">
        <v>54</v>
      </c>
      <c r="C29" s="13">
        <v>224293</v>
      </c>
      <c r="D29" s="23">
        <v>319138</v>
      </c>
    </row>
    <row r="30" spans="1:4" ht="25.5" x14ac:dyDescent="0.25">
      <c r="A30" s="11" t="s">
        <v>55</v>
      </c>
      <c r="B30" s="12" t="s">
        <v>56</v>
      </c>
      <c r="C30" s="13">
        <v>17008</v>
      </c>
      <c r="D30" s="23">
        <v>17921</v>
      </c>
    </row>
    <row r="31" spans="1:4" ht="25.5" x14ac:dyDescent="0.25">
      <c r="A31" s="11" t="s">
        <v>57</v>
      </c>
      <c r="B31" s="12" t="s">
        <v>58</v>
      </c>
      <c r="C31" s="13">
        <v>62898</v>
      </c>
      <c r="D31" s="23">
        <v>85174</v>
      </c>
    </row>
    <row r="32" spans="1:4" ht="25.5" x14ac:dyDescent="0.25">
      <c r="A32" s="8" t="s">
        <v>59</v>
      </c>
      <c r="B32" s="9" t="s">
        <v>60</v>
      </c>
      <c r="C32" s="10">
        <f>C28+C24</f>
        <v>1428561</v>
      </c>
      <c r="D32" s="10">
        <v>808512</v>
      </c>
    </row>
    <row r="33" spans="1:4" ht="25.5" x14ac:dyDescent="0.25">
      <c r="A33" s="18" t="s">
        <v>61</v>
      </c>
      <c r="B33" s="17" t="s">
        <v>62</v>
      </c>
      <c r="C33" s="23"/>
      <c r="D33" s="23">
        <v>8000</v>
      </c>
    </row>
    <row r="34" spans="1:4" ht="42.75" customHeight="1" x14ac:dyDescent="0.25">
      <c r="A34" s="18" t="s">
        <v>63</v>
      </c>
      <c r="B34" s="17" t="s">
        <v>64</v>
      </c>
      <c r="C34" s="23"/>
      <c r="D34" s="23">
        <v>8000</v>
      </c>
    </row>
    <row r="35" spans="1:4" ht="25.5" x14ac:dyDescent="0.25">
      <c r="A35" s="20" t="s">
        <v>65</v>
      </c>
      <c r="B35" s="21" t="s">
        <v>66</v>
      </c>
      <c r="C35" s="23"/>
      <c r="D35" s="23">
        <v>8000</v>
      </c>
    </row>
    <row r="36" spans="1:4" x14ac:dyDescent="0.25">
      <c r="A36" s="18" t="s">
        <v>67</v>
      </c>
      <c r="B36" s="17" t="s">
        <v>68</v>
      </c>
      <c r="C36" s="23"/>
      <c r="D36" s="23">
        <v>449000</v>
      </c>
    </row>
    <row r="37" spans="1:4" ht="25.5" x14ac:dyDescent="0.25">
      <c r="A37" s="18" t="s">
        <v>69</v>
      </c>
      <c r="B37" s="17" t="s">
        <v>70</v>
      </c>
      <c r="C37" s="23"/>
      <c r="D37" s="23">
        <v>449000</v>
      </c>
    </row>
    <row r="38" spans="1:4" x14ac:dyDescent="0.25">
      <c r="A38" s="11" t="s">
        <v>71</v>
      </c>
      <c r="B38" s="12" t="s">
        <v>72</v>
      </c>
      <c r="C38" s="13">
        <v>100000</v>
      </c>
      <c r="D38" s="13">
        <v>130000</v>
      </c>
    </row>
    <row r="39" spans="1:4" ht="25.5" x14ac:dyDescent="0.25">
      <c r="A39" s="8" t="s">
        <v>73</v>
      </c>
      <c r="B39" s="9" t="s">
        <v>74</v>
      </c>
      <c r="C39" s="10">
        <v>100000</v>
      </c>
      <c r="D39" s="24">
        <v>579000</v>
      </c>
    </row>
    <row r="40" spans="1:4" x14ac:dyDescent="0.25">
      <c r="A40" s="8" t="s">
        <v>75</v>
      </c>
      <c r="B40" s="9" t="s">
        <v>76</v>
      </c>
      <c r="C40" s="10">
        <f>C39+C32</f>
        <v>1528561</v>
      </c>
      <c r="D40" s="24">
        <v>1395512</v>
      </c>
    </row>
    <row r="41" spans="1:4" ht="25.5" x14ac:dyDescent="0.25">
      <c r="A41" s="11" t="s">
        <v>77</v>
      </c>
      <c r="B41" s="12" t="s">
        <v>78</v>
      </c>
      <c r="C41" s="13">
        <v>552323</v>
      </c>
      <c r="D41" s="23">
        <v>2192213</v>
      </c>
    </row>
    <row r="42" spans="1:4" ht="25.5" x14ac:dyDescent="0.25">
      <c r="A42" s="8" t="s">
        <v>79</v>
      </c>
      <c r="B42" s="9" t="s">
        <v>80</v>
      </c>
      <c r="C42" s="10">
        <v>552323</v>
      </c>
      <c r="D42" s="23">
        <v>2192213</v>
      </c>
    </row>
    <row r="43" spans="1:4" x14ac:dyDescent="0.25">
      <c r="A43" s="11" t="s">
        <v>81</v>
      </c>
      <c r="B43" s="12" t="s">
        <v>82</v>
      </c>
      <c r="C43" s="13">
        <v>-903091</v>
      </c>
      <c r="D43" s="19">
        <v>-2054526</v>
      </c>
    </row>
    <row r="44" spans="1:4" ht="25.5" x14ac:dyDescent="0.25">
      <c r="A44" s="8" t="s">
        <v>83</v>
      </c>
      <c r="B44" s="9" t="s">
        <v>84</v>
      </c>
      <c r="C44" s="10">
        <v>-903091</v>
      </c>
      <c r="D44" s="22">
        <v>-2054526</v>
      </c>
    </row>
    <row r="45" spans="1:4" ht="25.5" x14ac:dyDescent="0.25">
      <c r="A45" s="11" t="s">
        <v>85</v>
      </c>
      <c r="B45" s="12" t="s">
        <v>86</v>
      </c>
      <c r="C45" s="13">
        <v>145282</v>
      </c>
      <c r="D45" s="23">
        <v>68133</v>
      </c>
    </row>
    <row r="46" spans="1:4" ht="25.5" x14ac:dyDescent="0.25">
      <c r="A46" s="8" t="s">
        <v>87</v>
      </c>
      <c r="B46" s="9" t="s">
        <v>88</v>
      </c>
      <c r="C46" s="10">
        <v>145282</v>
      </c>
      <c r="D46" s="24">
        <v>68133</v>
      </c>
    </row>
    <row r="47" spans="1:4" ht="25.5" x14ac:dyDescent="0.25">
      <c r="A47" s="8" t="s">
        <v>89</v>
      </c>
      <c r="B47" s="9" t="s">
        <v>90</v>
      </c>
      <c r="C47" s="10">
        <v>-205486</v>
      </c>
      <c r="D47" s="24">
        <v>205820</v>
      </c>
    </row>
    <row r="48" spans="1:4" ht="25.5" x14ac:dyDescent="0.25">
      <c r="A48" s="11" t="s">
        <v>91</v>
      </c>
      <c r="B48" s="12" t="s">
        <v>92</v>
      </c>
      <c r="C48" s="13">
        <v>0</v>
      </c>
      <c r="D48" s="23">
        <v>247325</v>
      </c>
    </row>
    <row r="49" spans="1:4" ht="25.5" x14ac:dyDescent="0.25">
      <c r="A49" s="8" t="s">
        <v>93</v>
      </c>
      <c r="B49" s="9" t="s">
        <v>94</v>
      </c>
      <c r="C49" s="10">
        <v>0</v>
      </c>
      <c r="D49" s="24">
        <v>247325</v>
      </c>
    </row>
    <row r="50" spans="1:4" x14ac:dyDescent="0.25">
      <c r="A50" s="25" t="s">
        <v>95</v>
      </c>
      <c r="B50" s="26" t="s">
        <v>96</v>
      </c>
      <c r="C50" s="27">
        <f>C47+C40+C23+C13+C12</f>
        <v>570770006</v>
      </c>
      <c r="D50" s="28">
        <v>691720921</v>
      </c>
    </row>
    <row r="51" spans="1:4" x14ac:dyDescent="0.25">
      <c r="A51" s="11" t="s">
        <v>97</v>
      </c>
      <c r="B51" s="12" t="s">
        <v>98</v>
      </c>
      <c r="C51" s="13">
        <v>632060404</v>
      </c>
      <c r="D51" s="19">
        <v>632060404</v>
      </c>
    </row>
    <row r="52" spans="1:4" ht="25.5" x14ac:dyDescent="0.25">
      <c r="A52" s="11">
        <v>179</v>
      </c>
      <c r="B52" s="12" t="s">
        <v>99</v>
      </c>
      <c r="C52" s="13">
        <v>7603378</v>
      </c>
      <c r="D52" s="13">
        <v>7603378</v>
      </c>
    </row>
    <row r="53" spans="1:4" x14ac:dyDescent="0.25">
      <c r="A53" s="8"/>
      <c r="B53" s="9"/>
      <c r="C53" s="10"/>
      <c r="D53" s="10"/>
    </row>
    <row r="54" spans="1:4" x14ac:dyDescent="0.25">
      <c r="A54" s="11">
        <v>180</v>
      </c>
      <c r="B54" s="12" t="s">
        <v>100</v>
      </c>
      <c r="C54" s="13">
        <v>-61835268</v>
      </c>
      <c r="D54" s="19">
        <v>-95493711</v>
      </c>
    </row>
    <row r="55" spans="1:4" x14ac:dyDescent="0.25">
      <c r="A55" s="11">
        <v>182</v>
      </c>
      <c r="B55" s="12" t="s">
        <v>101</v>
      </c>
      <c r="C55" s="13">
        <v>-33658443</v>
      </c>
      <c r="D55" s="19">
        <v>-28936823</v>
      </c>
    </row>
    <row r="56" spans="1:4" x14ac:dyDescent="0.25">
      <c r="A56" s="8">
        <v>183</v>
      </c>
      <c r="B56" s="9" t="s">
        <v>102</v>
      </c>
      <c r="C56" s="10">
        <f>SUM(C51:C55)</f>
        <v>544170071</v>
      </c>
      <c r="D56" s="22">
        <v>515233248</v>
      </c>
    </row>
    <row r="57" spans="1:4" ht="25.5" x14ac:dyDescent="0.25">
      <c r="A57" s="11" t="s">
        <v>103</v>
      </c>
      <c r="B57" s="12" t="s">
        <v>104</v>
      </c>
      <c r="C57" s="13">
        <v>49000</v>
      </c>
      <c r="D57" s="13"/>
    </row>
    <row r="58" spans="1:4" ht="25.5" x14ac:dyDescent="0.25">
      <c r="A58" s="11">
        <v>212</v>
      </c>
      <c r="B58" s="12" t="s">
        <v>105</v>
      </c>
      <c r="C58" s="13">
        <v>34630</v>
      </c>
      <c r="D58" s="23">
        <v>1507198</v>
      </c>
    </row>
    <row r="59" spans="1:4" ht="26.1" customHeight="1" x14ac:dyDescent="0.25">
      <c r="A59" s="14">
        <v>214</v>
      </c>
      <c r="B59" s="15" t="s">
        <v>106</v>
      </c>
      <c r="C59" s="16">
        <v>206064</v>
      </c>
      <c r="D59" s="16"/>
    </row>
    <row r="60" spans="1:4" ht="26.1" customHeight="1" x14ac:dyDescent="0.25">
      <c r="A60" s="11">
        <v>222</v>
      </c>
      <c r="B60" s="12" t="s">
        <v>107</v>
      </c>
      <c r="C60" s="13">
        <v>1465266</v>
      </c>
      <c r="D60" s="13">
        <v>1703732</v>
      </c>
    </row>
    <row r="61" spans="1:4" ht="38.25" x14ac:dyDescent="0.25">
      <c r="A61" s="11">
        <v>227</v>
      </c>
      <c r="B61" s="12" t="s">
        <v>108</v>
      </c>
      <c r="C61" s="13">
        <v>1465266</v>
      </c>
      <c r="D61" s="13">
        <v>1703732</v>
      </c>
    </row>
    <row r="62" spans="1:4" ht="25.5" x14ac:dyDescent="0.25">
      <c r="A62" s="8">
        <v>233</v>
      </c>
      <c r="B62" s="9" t="s">
        <v>109</v>
      </c>
      <c r="C62" s="10">
        <f>C61+C59+C58</f>
        <v>1705960</v>
      </c>
      <c r="D62" s="10">
        <v>3210930</v>
      </c>
    </row>
    <row r="63" spans="1:4" x14ac:dyDescent="0.25">
      <c r="A63" s="11">
        <v>234</v>
      </c>
      <c r="B63" s="12" t="s">
        <v>110</v>
      </c>
      <c r="C63" s="13">
        <v>1745860</v>
      </c>
      <c r="D63" s="13">
        <v>2629128</v>
      </c>
    </row>
    <row r="64" spans="1:4" ht="12.95" customHeight="1" x14ac:dyDescent="0.25">
      <c r="A64" s="11">
        <v>236</v>
      </c>
      <c r="B64" s="12" t="s">
        <v>111</v>
      </c>
      <c r="C64" s="13">
        <v>29653</v>
      </c>
      <c r="D64" s="13">
        <v>33513</v>
      </c>
    </row>
    <row r="65" spans="1:4" ht="25.5" x14ac:dyDescent="0.25">
      <c r="A65" s="8">
        <v>243</v>
      </c>
      <c r="B65" s="9" t="s">
        <v>112</v>
      </c>
      <c r="C65" s="10">
        <f>SUM(C63:C64)</f>
        <v>1775513</v>
      </c>
      <c r="D65" s="10">
        <v>2662641</v>
      </c>
    </row>
    <row r="66" spans="1:4" x14ac:dyDescent="0.25">
      <c r="A66" s="8">
        <v>244</v>
      </c>
      <c r="B66" s="9" t="s">
        <v>113</v>
      </c>
      <c r="C66" s="10">
        <f>C57+C62+C65</f>
        <v>3530473</v>
      </c>
      <c r="D66" s="10">
        <v>5873571</v>
      </c>
    </row>
    <row r="67" spans="1:4" x14ac:dyDescent="0.25">
      <c r="A67" s="11">
        <v>247</v>
      </c>
      <c r="B67" s="12" t="s">
        <v>114</v>
      </c>
      <c r="C67" s="13">
        <v>4865806</v>
      </c>
      <c r="D67" s="13">
        <v>3563233</v>
      </c>
    </row>
    <row r="68" spans="1:4" x14ac:dyDescent="0.25">
      <c r="A68" s="18" t="s">
        <v>115</v>
      </c>
      <c r="B68" s="17" t="s">
        <v>116</v>
      </c>
      <c r="D68" s="23">
        <v>167050869</v>
      </c>
    </row>
    <row r="69" spans="1:4" ht="25.5" x14ac:dyDescent="0.25">
      <c r="A69" s="8">
        <v>249</v>
      </c>
      <c r="B69" s="9" t="s">
        <v>117</v>
      </c>
      <c r="C69" s="10">
        <v>23069462</v>
      </c>
      <c r="D69" s="22">
        <v>170614102</v>
      </c>
    </row>
    <row r="70" spans="1:4" x14ac:dyDescent="0.25">
      <c r="A70" s="25" t="s">
        <v>118</v>
      </c>
      <c r="B70" s="26" t="s">
        <v>119</v>
      </c>
      <c r="C70" s="27">
        <f>C56+C66+C69</f>
        <v>570770006</v>
      </c>
      <c r="D70" s="28">
        <v>691720921</v>
      </c>
    </row>
    <row r="71" spans="1:4" x14ac:dyDescent="0.25">
      <c r="C71" s="23"/>
      <c r="D71" s="23"/>
    </row>
  </sheetData>
  <mergeCells count="2">
    <mergeCell ref="A1:D1"/>
    <mergeCell ref="A2:D2"/>
  </mergeCells>
  <printOptions gridLines="1"/>
  <pageMargins left="1.1417322834645669" right="0.74803149606299213" top="0.59055118110236227" bottom="0.59055118110236227" header="0.31496062992125984" footer="0.31496062992125984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3.m.Összevont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2019-05-31T09:01:07Z</dcterms:created>
  <dcterms:modified xsi:type="dcterms:W3CDTF">2019-05-31T09:01:20Z</dcterms:modified>
</cp:coreProperties>
</file>