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49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<sst xmlns="http://schemas.openxmlformats.org/spreadsheetml/2006/main" count="377" uniqueCount="306">
  <si>
    <t>Korlátozottan forgalomképes törzsvagyon / ingóságok /</t>
  </si>
  <si>
    <t>adatok Ft-ban</t>
  </si>
  <si>
    <t>Ügyviteli, számítástechnikai eszközök</t>
  </si>
  <si>
    <t>Könyv szerinti érték</t>
  </si>
  <si>
    <t>0-ra írt eszközök</t>
  </si>
  <si>
    <t>Polgármesteri Hiv.</t>
  </si>
  <si>
    <t>Térfigyelő pályázat informatikai eszközei</t>
  </si>
  <si>
    <t>Polgármesteri Hiv. Szoc.csop</t>
  </si>
  <si>
    <t>lézernyomtató</t>
  </si>
  <si>
    <t>Polgármesteri Hiv. folyósó</t>
  </si>
  <si>
    <t>Fénymásoló</t>
  </si>
  <si>
    <t>Polgármesteri Hiv. adócsoport</t>
  </si>
  <si>
    <t>Fujitsu Siemens laptop</t>
  </si>
  <si>
    <t>monitor</t>
  </si>
  <si>
    <t>IBM server gép</t>
  </si>
  <si>
    <t>Komplett számítógép</t>
  </si>
  <si>
    <t>Polgármesteri Hiv. Titkárnő</t>
  </si>
  <si>
    <t>Panasonic fax</t>
  </si>
  <si>
    <t>Polgármesteri Hiv. Műszaki Cs.</t>
  </si>
  <si>
    <t>Lézernyomtató HP többfunkciós</t>
  </si>
  <si>
    <t>Vasútmúzeum</t>
  </si>
  <si>
    <t>Hitachi projektor</t>
  </si>
  <si>
    <t>Iskola Gondnoki iroda</t>
  </si>
  <si>
    <t>Komplett szgép Szeged Kistérségtől</t>
  </si>
  <si>
    <t>Iskola nevelő szoba</t>
  </si>
  <si>
    <t>2db ACER Laptop</t>
  </si>
  <si>
    <t>Iskola igazgatói iroda</t>
  </si>
  <si>
    <t>Asus laptop</t>
  </si>
  <si>
    <t>9 db ASUS laptop dolgozóknak TÁMOP pályázaton</t>
  </si>
  <si>
    <t>TIOP interaktív csomag</t>
  </si>
  <si>
    <t>TIOP interaktív tantermi csomag ( további 5 db)</t>
  </si>
  <si>
    <t>TIOP PC csomag ( 34 db )</t>
  </si>
  <si>
    <t>TIOP Wifi eszköz csomag</t>
  </si>
  <si>
    <t>TIOP alkalmazás szerver gép</t>
  </si>
  <si>
    <t>Óvoda Igazgatói iroda</t>
  </si>
  <si>
    <t>Samsung Laptop TÁMOP-3.1.11</t>
  </si>
  <si>
    <t>Óvoda gondnoki iroda</t>
  </si>
  <si>
    <t>KYOCERA multifunkciós fénymásoló</t>
  </si>
  <si>
    <t>Kábel tv. Helyiség, Sárkányhegyi Civil Ház</t>
  </si>
  <si>
    <t>2db komplett szgép</t>
  </si>
  <si>
    <t>Asus Laptop</t>
  </si>
  <si>
    <t>2014.évi kisértékű inf. Eszköz</t>
  </si>
  <si>
    <t>2015.évi kisértékű inf. Eszköz</t>
  </si>
  <si>
    <t>Összesen:</t>
  </si>
  <si>
    <t>Gépek , berendezések</t>
  </si>
  <si>
    <t>Polgármesteri Hivatal Belterület</t>
  </si>
  <si>
    <t>Hulladékos konténerek</t>
  </si>
  <si>
    <t>Információs táblák 27db</t>
  </si>
  <si>
    <t xml:space="preserve">Polgármesteri Hivatal </t>
  </si>
  <si>
    <t>Térfigyelő pályázat berendezései</t>
  </si>
  <si>
    <t>Polgármesteri Hiv. Tanácsterem</t>
  </si>
  <si>
    <t>Firbás térkép</t>
  </si>
  <si>
    <t>GENEX klíma beszerzés</t>
  </si>
  <si>
    <t>Energia gép</t>
  </si>
  <si>
    <t>Polgármesteri Hiv. Hátsó udvar</t>
  </si>
  <si>
    <t xml:space="preserve">Kézi motoros fűkasza </t>
  </si>
  <si>
    <t>Honda Fűnyíró Kistraktor</t>
  </si>
  <si>
    <t>Fűnyíró</t>
  </si>
  <si>
    <t>Gléder földgyalu</t>
  </si>
  <si>
    <t>Gázkazán</t>
  </si>
  <si>
    <t>Szivattyú BA040-A26</t>
  </si>
  <si>
    <t>Szivattyú BA70-xl-A26AL</t>
  </si>
  <si>
    <t>Viking zöld fűnyíró</t>
  </si>
  <si>
    <t>Rendezvénysátor</t>
  </si>
  <si>
    <t>Mobil Színpad</t>
  </si>
  <si>
    <t>Buszmegállók építményei</t>
  </si>
  <si>
    <t>Kotrókanál traktorhoz</t>
  </si>
  <si>
    <t>Fűkasza</t>
  </si>
  <si>
    <t>Gréder és eszközei</t>
  </si>
  <si>
    <t>Új gázkazán</t>
  </si>
  <si>
    <t>Lombfúvó</t>
  </si>
  <si>
    <t>Engi Zoltán mezőőrnél</t>
  </si>
  <si>
    <t>Sörétes fegyver</t>
  </si>
  <si>
    <t>Polgármesteri Hiv. konyha</t>
  </si>
  <si>
    <t>Gáztűzhely</t>
  </si>
  <si>
    <t>Polgármesteri Hiv. Titkárság</t>
  </si>
  <si>
    <t>Páncélszekrény</t>
  </si>
  <si>
    <t>Digitális telefonközpont</t>
  </si>
  <si>
    <t>Polgármesteri Hivatal Pénzügy</t>
  </si>
  <si>
    <t>Panasonic telefax</t>
  </si>
  <si>
    <t>Midea Klíma</t>
  </si>
  <si>
    <t>Nikon Fényképezőgép</t>
  </si>
  <si>
    <t>Behatolás jelző rendszer</t>
  </si>
  <si>
    <t>Hordozható vetítő vászon</t>
  </si>
  <si>
    <t>Video megfigyelő rendszer</t>
  </si>
  <si>
    <t>Aktív hangerősítő szett</t>
  </si>
  <si>
    <t>Iskola művészeti ág</t>
  </si>
  <si>
    <t>Cd lejátszó</t>
  </si>
  <si>
    <t>Iskola gondnoki iroda</t>
  </si>
  <si>
    <t>Panasonic videokamera</t>
  </si>
  <si>
    <t>Canon Powershot digitális fényképezőgép</t>
  </si>
  <si>
    <t>Iskolai osztálytermek</t>
  </si>
  <si>
    <t>színes tv</t>
  </si>
  <si>
    <t>Pianínó</t>
  </si>
  <si>
    <t>Iskola Kémiai előadó</t>
  </si>
  <si>
    <t>Elektrovaria bemutató eszköz</t>
  </si>
  <si>
    <t>Tápegység</t>
  </si>
  <si>
    <t>Iskola Stúdió</t>
  </si>
  <si>
    <t>Projektor Benq</t>
  </si>
  <si>
    <t>Videómagnó</t>
  </si>
  <si>
    <t>Cd-lejátszó</t>
  </si>
  <si>
    <t>Iskola Emeleti folyosó</t>
  </si>
  <si>
    <t>2db Szintetizátor</t>
  </si>
  <si>
    <t>Iskola Kazánház</t>
  </si>
  <si>
    <t>Vízszivattyú</t>
  </si>
  <si>
    <t>2db Gázkazán</t>
  </si>
  <si>
    <t>8 fős nyelvi labor</t>
  </si>
  <si>
    <t>Klíma Genex</t>
  </si>
  <si>
    <t>Sharp fénymásoló TÁMOP</t>
  </si>
  <si>
    <t>Könyvtár</t>
  </si>
  <si>
    <t>orion hifi torony</t>
  </si>
  <si>
    <t>videómagnó</t>
  </si>
  <si>
    <t>Bőlcsöde Fürdő helyiség</t>
  </si>
  <si>
    <t>Berendezés</t>
  </si>
  <si>
    <t>Bőlcsöde Átadó helyiség</t>
  </si>
  <si>
    <t>Bútorzat</t>
  </si>
  <si>
    <t>Bőlcsöde előtér helyiség</t>
  </si>
  <si>
    <t>Bőlcsöde egyéb helyiség</t>
  </si>
  <si>
    <t>falipolc</t>
  </si>
  <si>
    <t>asztal</t>
  </si>
  <si>
    <t>fali szekrény</t>
  </si>
  <si>
    <t>játékvonat</t>
  </si>
  <si>
    <t>szerelt fa kerítés</t>
  </si>
  <si>
    <t>Bőlcsöde konyha</t>
  </si>
  <si>
    <t>kézmosó</t>
  </si>
  <si>
    <t>zsúrkocsi</t>
  </si>
  <si>
    <t>Zanussi Automata mosógép</t>
  </si>
  <si>
    <t>12 terítékes mosogatógép</t>
  </si>
  <si>
    <t>porcelán étkészlet</t>
  </si>
  <si>
    <t>evőeszköz készlet</t>
  </si>
  <si>
    <t>konyhai edényzet</t>
  </si>
  <si>
    <t>konyhai eszközök</t>
  </si>
  <si>
    <t>hűtőszekrény</t>
  </si>
  <si>
    <t>mélyhűtő láda</t>
  </si>
  <si>
    <t>tároló állvány</t>
  </si>
  <si>
    <t>mosogató</t>
  </si>
  <si>
    <t>faliszekrény</t>
  </si>
  <si>
    <t>moslékoló</t>
  </si>
  <si>
    <t>moslékoló edény</t>
  </si>
  <si>
    <t>Dagasztógép</t>
  </si>
  <si>
    <t>Bőlcsöde foglalkoztató</t>
  </si>
  <si>
    <t>bútorzat</t>
  </si>
  <si>
    <t>Óvoda tárolóhelyiség</t>
  </si>
  <si>
    <t>Varrógép</t>
  </si>
  <si>
    <t>Fektető tároló kocsi</t>
  </si>
  <si>
    <t>Óvodai asztalok, székek TÁMOP pályázaton</t>
  </si>
  <si>
    <t>Óvoda udvar</t>
  </si>
  <si>
    <t>Csúzda</t>
  </si>
  <si>
    <t>Udvari játékok TÁMOP pályázaton;elkerített Úttörő tér</t>
  </si>
  <si>
    <t>Óvoda mosdók</t>
  </si>
  <si>
    <t>Automata mosógép</t>
  </si>
  <si>
    <t>Villanybojler</t>
  </si>
  <si>
    <t>Óvoda Konyha</t>
  </si>
  <si>
    <t>Tálaló kocsi</t>
  </si>
  <si>
    <t>Villanytűzhely</t>
  </si>
  <si>
    <t>Óvoda egyéb</t>
  </si>
  <si>
    <t>gázkazán</t>
  </si>
  <si>
    <t>Ifj. Önkormányzat Teleház</t>
  </si>
  <si>
    <t>Sportcsarnok</t>
  </si>
  <si>
    <t>Fényszóró</t>
  </si>
  <si>
    <t>Mikrofon</t>
  </si>
  <si>
    <t>Parketta letakaró szőnyeg</t>
  </si>
  <si>
    <t>Porszívó</t>
  </si>
  <si>
    <t>Teremhangosító</t>
  </si>
  <si>
    <t>Hangerősítés eszközök</t>
  </si>
  <si>
    <t>Ugródomb és tartozékai</t>
  </si>
  <si>
    <t>Védőnői szolgálat</t>
  </si>
  <si>
    <t>Magzati szívhang hallgató</t>
  </si>
  <si>
    <t>Látásvizsgáló</t>
  </si>
  <si>
    <t>Hallásvizsgáló</t>
  </si>
  <si>
    <t>Családsegítő szolgálat.</t>
  </si>
  <si>
    <t>videómagnó Domaszék /2001.évi társulásos/</t>
  </si>
  <si>
    <t>Bérlakások</t>
  </si>
  <si>
    <t>Napelemes pályázat (Iskola, Sportcsarnok, Hivatal)</t>
  </si>
  <si>
    <t>2014. kis értékű gépek, berendezések</t>
  </si>
  <si>
    <t>2015. kis értékű gépek, berendezések</t>
  </si>
  <si>
    <t>Gépek , berendezések összesen:</t>
  </si>
  <si>
    <t xml:space="preserve">Szellemi termékek </t>
  </si>
  <si>
    <t>Polgármesteri Hivatal</t>
  </si>
  <si>
    <t>Honlap</t>
  </si>
  <si>
    <t>TÁMOP Jó gyakorlatok program</t>
  </si>
  <si>
    <t>Netteam Iktató Program</t>
  </si>
  <si>
    <t>Településrendezési terv</t>
  </si>
  <si>
    <t>Szirén 2 programcsomag</t>
  </si>
  <si>
    <t>Szirén 1 programcsomag</t>
  </si>
  <si>
    <t>Polgármesteri Hiv. pénzügy</t>
  </si>
  <si>
    <t>Kataszter Program</t>
  </si>
  <si>
    <t>Tárgyi Eszköz nyilvántartó program</t>
  </si>
  <si>
    <t>CGR Integrált pénzügyi rendszer</t>
  </si>
  <si>
    <t>Polgármesteri Hiv. adó.csoport</t>
  </si>
  <si>
    <t>Server program</t>
  </si>
  <si>
    <t>NOD 32 vírusírtó programok</t>
  </si>
  <si>
    <t>ESET Endpoint Security Business Edition</t>
  </si>
  <si>
    <t>Polgármesteri Hiv. műszaki csoport</t>
  </si>
  <si>
    <t>Digitális alaptérkép 2.0</t>
  </si>
  <si>
    <t>Sárkányhegyi civil ház</t>
  </si>
  <si>
    <t>Szoftverek</t>
  </si>
  <si>
    <t>Word-Excel szoftver</t>
  </si>
  <si>
    <t>Magiszter.net admin.szoftver</t>
  </si>
  <si>
    <t>TIOP server szoftver</t>
  </si>
  <si>
    <t>Óvoda Igazgatói Iroda</t>
  </si>
  <si>
    <t xml:space="preserve">2015. évi kis értékű szellemi termék </t>
  </si>
  <si>
    <t>Szellemi termékek összesen:</t>
  </si>
  <si>
    <t>Forgalomképtelen folyamatban lévő beruházás építmények</t>
  </si>
  <si>
    <t>DAOP közösségi közlekedés Szabadság tér buszforduló felújítás</t>
  </si>
  <si>
    <t>Korlátozottan forgalomképes folyamatban lévő beruházás építmények</t>
  </si>
  <si>
    <t>Kerékpárút</t>
  </si>
  <si>
    <t>Korlátozottan forgalomképes folyamatban lévő beruházás épületek</t>
  </si>
  <si>
    <t>Könyvtár-Teleház tervezés</t>
  </si>
  <si>
    <t>Épületek akadálymentesítése</t>
  </si>
  <si>
    <t>Temető ravatalozó épület fel.</t>
  </si>
  <si>
    <t>Üzemeltetésre átadott gépek berendezések</t>
  </si>
  <si>
    <t>Hulladékos konténer, présfej</t>
  </si>
  <si>
    <t>Vízmű berendezései</t>
  </si>
  <si>
    <t>Szennyvíz berendezések</t>
  </si>
  <si>
    <t>Szennyvíztisztító berendezések</t>
  </si>
  <si>
    <t>Mobil aggregátor tisztítónál / jármű rendszáma XZL-461 /</t>
  </si>
  <si>
    <t>Felügyeleti számítógép tisztítónál</t>
  </si>
  <si>
    <t>Részesedések állománya</t>
  </si>
  <si>
    <t>Csm-iTelepüléstisztasági Kft.</t>
  </si>
  <si>
    <t>Domatisz Kft. Törzstőke</t>
  </si>
  <si>
    <t>Déli Napfény Leader Kft.</t>
  </si>
  <si>
    <t>Alföldvíz Zrt. részesedés</t>
  </si>
  <si>
    <t xml:space="preserve">Móra Tourist </t>
  </si>
  <si>
    <t>Képzőművészeti alkotások</t>
  </si>
  <si>
    <t>Festmény a tanácsteremben</t>
  </si>
  <si>
    <t>Korlátozottan forgalomképes járművek</t>
  </si>
  <si>
    <t>Ford Transit /LOK-629/</t>
  </si>
  <si>
    <t>SKODA Yeti tanyagondnoki autó pályázatos</t>
  </si>
  <si>
    <t>Ford Transit minibusz /NHS-259/</t>
  </si>
  <si>
    <t>Mindösszesen:</t>
  </si>
  <si>
    <t>A teljes Korlátozottan forgalomképes ingó vagyon:</t>
  </si>
  <si>
    <t>Az érték a kisértékű eszközök bruttó értékét is tartalmazza</t>
  </si>
  <si>
    <t>Változások:</t>
  </si>
  <si>
    <t>Növekedés</t>
  </si>
  <si>
    <t>Csökkenés</t>
  </si>
  <si>
    <t>Kisértékű tárgyi eszközök 2014</t>
  </si>
  <si>
    <t>Röszkei tisztítónál gépek üzemeltetésből való kivonása 043/1HRSZ</t>
  </si>
  <si>
    <t>Értékhelyesbítés Alföldvíz Zrt. értékeire</t>
  </si>
  <si>
    <t>Szennyvíztisztító KEOP beruházás miatti értéknövekedés</t>
  </si>
  <si>
    <t>Vákuumgépház Domaszék KEOP beruházás miatti értéknövekedés</t>
  </si>
  <si>
    <t>Mórahalmi vízmű részesdés kivezetése</t>
  </si>
  <si>
    <t>Kisértékű tárgyi eszközök 2015</t>
  </si>
  <si>
    <t>Összes változás 2013-12-31-hez képest</t>
  </si>
  <si>
    <t>2014. 01. 01-től kötelezően felvezetendő 200.000 Ft egyedi érték alatti kisértékű eszközök:</t>
  </si>
  <si>
    <t>/adatok forintban/</t>
  </si>
  <si>
    <t>2014. év</t>
  </si>
  <si>
    <t>Önkormányzat</t>
  </si>
  <si>
    <t>Érték</t>
  </si>
  <si>
    <t>Sátor pavilon</t>
  </si>
  <si>
    <t>Klímaberendezés</t>
  </si>
  <si>
    <t>Informatikai eszközök részére polc</t>
  </si>
  <si>
    <t>Informatikai eszközök részére szekrény</t>
  </si>
  <si>
    <t xml:space="preserve">HP250 Számítógép </t>
  </si>
  <si>
    <t>Számítógép</t>
  </si>
  <si>
    <t>Önkormányzat Sportcsarnok</t>
  </si>
  <si>
    <t>Tornaszőnyegek, minikapu+háló, tornapad</t>
  </si>
  <si>
    <t>Mikrofonszett</t>
  </si>
  <si>
    <t>Önkormányzat Focipálya</t>
  </si>
  <si>
    <t>Fa WC</t>
  </si>
  <si>
    <t>Önkormányzat Tanyagondnoki szolgálat</t>
  </si>
  <si>
    <t>Ponyva garázsra</t>
  </si>
  <si>
    <t>6 db szék</t>
  </si>
  <si>
    <t>Önkormányzat KÖNYVTÁR</t>
  </si>
  <si>
    <t>Ruhafogas</t>
  </si>
  <si>
    <t>Irodai szék</t>
  </si>
  <si>
    <t>Hordozható számítógépek / képviselői laptopok /</t>
  </si>
  <si>
    <t>Önkormányzat Iskola</t>
  </si>
  <si>
    <t>Számtech.eszközök</t>
  </si>
  <si>
    <t>Vásárolt kisértékű eszközök összesen 2014. évben:</t>
  </si>
  <si>
    <t>2015. év</t>
  </si>
  <si>
    <t>Vizforraló 2 db</t>
  </si>
  <si>
    <t>Yamaha MG12XU keverő</t>
  </si>
  <si>
    <t>Rack tároló</t>
  </si>
  <si>
    <t>Klimaberendezés  4 db II. részlet</t>
  </si>
  <si>
    <t>CGR Integrált pénzügyi rendszer VIR alrendszer</t>
  </si>
  <si>
    <t>Menza nyilvántartó rendszer</t>
  </si>
  <si>
    <t>SSD 120 GB Kingston SATA3</t>
  </si>
  <si>
    <t>RAM 2GB Kingmax DDR 1333 Mhz</t>
  </si>
  <si>
    <t>Mászórúd 5 m-es</t>
  </si>
  <si>
    <t>Kézikapu farész festve</t>
  </si>
  <si>
    <t>Kézilabdaháló 10x10 5mm-es zöld</t>
  </si>
  <si>
    <t>Magasugró mérce, fém</t>
  </si>
  <si>
    <t>Öltözőpad 1,5 m-es</t>
  </si>
  <si>
    <t>Öltözőpad 2 m-es</t>
  </si>
  <si>
    <t xml:space="preserve">Kivezetett vill.korsz.eszköz </t>
  </si>
  <si>
    <t>Hírmondó újság tördelő programja</t>
  </si>
  <si>
    <t>Asztalok, székek</t>
  </si>
  <si>
    <t>KT csavarhúzó klt. Szigetelt</t>
  </si>
  <si>
    <t>Vízpumpa fogó</t>
  </si>
  <si>
    <t>KT csillag-villás kulcs 13</t>
  </si>
  <si>
    <t>Popszegecshúzó HR101</t>
  </si>
  <si>
    <t>AS-Motor 26 használt benzines gazvágó</t>
  </si>
  <si>
    <t>Zuhany csaptelep</t>
  </si>
  <si>
    <t>Szemetes kuka 10 db (Migráns pályázat)</t>
  </si>
  <si>
    <t>Genius 2.0 SP-HF 150 hangfal</t>
  </si>
  <si>
    <t>M-tech MT-511 USB fekete egér</t>
  </si>
  <si>
    <t>G-Cube GOE6DE egér</t>
  </si>
  <si>
    <t>Toshiba 1 TB HDD 3,5</t>
  </si>
  <si>
    <t>Pendrive</t>
  </si>
  <si>
    <t>Vezeték nélküli telefon</t>
  </si>
  <si>
    <t xml:space="preserve">Mobiltelefon </t>
  </si>
  <si>
    <t>Tűzoltó készülék</t>
  </si>
  <si>
    <t>Bogrács</t>
  </si>
  <si>
    <t>Vásárolt kisértékű eszközök összesen 2015. évben:</t>
  </si>
  <si>
    <t>5. számú melléklet a 7/2016. (V.27.)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</si>
</sst>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</numFmts>
  <fonts count="1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9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9" fillId="0" borderId="19" xfId="0" applyFont="1" applyFill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8" fillId="3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8" fillId="3" borderId="18" xfId="0" applyFont="1" applyFill="1" applyBorder="1" applyAlignment="1">
      <alignment/>
    </xf>
    <xf numFmtId="164" fontId="8" fillId="3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164" fontId="8" fillId="0" borderId="18" xfId="0" applyNumberFormat="1" applyFont="1" applyFill="1" applyBorder="1" applyAlignment="1">
      <alignment horizontal="left"/>
    </xf>
    <xf numFmtId="164" fontId="8" fillId="0" borderId="18" xfId="0" applyNumberFormat="1" applyFont="1" applyFill="1" applyBorder="1" applyAlignment="1">
      <alignment horizontal="right"/>
    </xf>
    <xf numFmtId="164" fontId="8" fillId="3" borderId="18" xfId="0" applyNumberFormat="1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left"/>
    </xf>
    <xf numFmtId="164" fontId="8" fillId="3" borderId="18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64" fontId="12" fillId="0" borderId="18" xfId="0" applyNumberFormat="1" applyFont="1" applyBorder="1" applyAlignment="1">
      <alignment horizontal="right"/>
    </xf>
    <xf numFmtId="164" fontId="12" fillId="0" borderId="23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5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0" xfId="0" applyFont="1" applyFill="1" applyAlignment="1">
      <alignment wrapText="1"/>
    </xf>
    <xf numFmtId="3" fontId="1" fillId="0" borderId="0" xfId="0" applyNumberFormat="1" applyFont="1" applyAlignment="1">
      <alignment horizontal="right"/>
    </xf>
    <xf numFmtId="3" fontId="6" fillId="0" borderId="1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5"/>
  <sheetViews>
    <sheetView tabSelected="1" zoomScale="140" zoomScaleNormal="140" workbookViewId="0" topLeftCell="A1">
      <selection activeCell="A1" sqref="A1"/>
    </sheetView>
  </sheetViews>
  <sheetFormatPr defaultColWidth="9.140625" defaultRowHeight="12.75"/>
  <cols>
    <col min="1" max="1" width="44.28125" style="1" customWidth="1"/>
    <col min="2" max="2" width="18.00390625" style="2" customWidth="1"/>
    <col min="3" max="3" width="23.7109375" style="2" customWidth="1"/>
    <col min="4" max="16384" width="11.57421875" style="2" customWidth="1"/>
  </cols>
  <sheetData>
    <row r="1" ht="18.75">
      <c r="A1" s="3" t="s">
        <v>305</v>
      </c>
    </row>
    <row r="2" ht="18.75">
      <c r="A2" s="4" t="s">
        <v>0</v>
      </c>
    </row>
    <row r="4" spans="1:3" ht="12.75">
      <c r="A4" s="5" t="s">
        <v>1</v>
      </c>
      <c r="B4" s="6"/>
      <c r="C4" s="6"/>
    </row>
    <row r="5" spans="1:3" ht="13.5">
      <c r="A5" s="7" t="s">
        <v>2</v>
      </c>
      <c r="B5" s="8" t="s">
        <v>3</v>
      </c>
      <c r="C5" s="9" t="s">
        <v>4</v>
      </c>
    </row>
    <row r="6" spans="1:3" ht="13.5">
      <c r="A6" s="10"/>
      <c r="B6" s="11"/>
      <c r="C6" s="12"/>
    </row>
    <row r="7" spans="1:3" ht="13.5">
      <c r="A7" s="13" t="s">
        <v>5</v>
      </c>
      <c r="B7" s="14"/>
      <c r="C7" s="15"/>
    </row>
    <row r="8" spans="1:3" ht="12.75">
      <c r="A8" s="16" t="s">
        <v>6</v>
      </c>
      <c r="B8" s="17"/>
      <c r="C8" s="18">
        <v>8085750</v>
      </c>
    </row>
    <row r="9" spans="1:3" ht="12.75">
      <c r="A9" s="13" t="s">
        <v>7</v>
      </c>
      <c r="B9" s="19"/>
      <c r="C9" s="18"/>
    </row>
    <row r="10" spans="1:3" ht="12.75">
      <c r="A10" s="20" t="s">
        <v>8</v>
      </c>
      <c r="B10" s="19"/>
      <c r="C10" s="18">
        <v>113500</v>
      </c>
    </row>
    <row r="11" spans="1:3" ht="12.75">
      <c r="A11" s="13" t="s">
        <v>9</v>
      </c>
      <c r="B11" s="19"/>
      <c r="C11" s="18"/>
    </row>
    <row r="12" spans="1:3" ht="12.75">
      <c r="A12" s="20" t="s">
        <v>10</v>
      </c>
      <c r="B12" s="19"/>
      <c r="C12" s="18">
        <v>550000</v>
      </c>
    </row>
    <row r="13" spans="1:3" ht="12.75">
      <c r="A13" s="13" t="s">
        <v>11</v>
      </c>
      <c r="B13" s="19"/>
      <c r="C13" s="18"/>
    </row>
    <row r="14" spans="1:3" ht="12.75">
      <c r="A14" s="20" t="s">
        <v>12</v>
      </c>
      <c r="B14" s="21"/>
      <c r="C14" s="18">
        <v>95617</v>
      </c>
    </row>
    <row r="15" spans="1:3" ht="12.75">
      <c r="A15" s="20" t="s">
        <v>13</v>
      </c>
      <c r="B15" s="19"/>
      <c r="C15" s="18">
        <v>34000</v>
      </c>
    </row>
    <row r="16" spans="1:3" ht="12.75">
      <c r="A16" s="20" t="s">
        <v>14</v>
      </c>
      <c r="B16" s="19"/>
      <c r="C16" s="18">
        <v>309308</v>
      </c>
    </row>
    <row r="17" spans="1:3" ht="12.75">
      <c r="A17" s="20" t="s">
        <v>15</v>
      </c>
      <c r="B17" s="21"/>
      <c r="C17" s="18">
        <v>109160</v>
      </c>
    </row>
    <row r="18" spans="1:3" ht="12.75">
      <c r="A18" s="13" t="s">
        <v>16</v>
      </c>
      <c r="B18" s="19"/>
      <c r="C18" s="18"/>
    </row>
    <row r="19" spans="1:3" ht="12.75">
      <c r="A19" s="20" t="s">
        <v>17</v>
      </c>
      <c r="B19" s="19"/>
      <c r="C19" s="18">
        <v>68488</v>
      </c>
    </row>
    <row r="20" spans="1:3" ht="12.75" hidden="1">
      <c r="A20" s="13"/>
      <c r="B20" s="19"/>
      <c r="C20" s="18"/>
    </row>
    <row r="21" spans="1:3" ht="12.75" hidden="1">
      <c r="A21" s="20"/>
      <c r="B21" s="19"/>
      <c r="C21" s="18"/>
    </row>
    <row r="22" spans="1:3" ht="12.75">
      <c r="A22" s="13" t="s">
        <v>18</v>
      </c>
      <c r="B22" s="19"/>
      <c r="C22" s="18"/>
    </row>
    <row r="23" spans="1:3" ht="12.75">
      <c r="A23" s="20" t="s">
        <v>19</v>
      </c>
      <c r="B23" s="21"/>
      <c r="C23" s="18">
        <v>156000</v>
      </c>
    </row>
    <row r="24" spans="1:3" ht="12.75">
      <c r="A24" s="20" t="s">
        <v>15</v>
      </c>
      <c r="B24" s="19"/>
      <c r="C24" s="18">
        <v>130622</v>
      </c>
    </row>
    <row r="25" spans="1:3" ht="12.75">
      <c r="A25" s="13" t="s">
        <v>20</v>
      </c>
      <c r="B25" s="19"/>
      <c r="C25" s="18"/>
    </row>
    <row r="26" spans="1:3" ht="12.75">
      <c r="A26" s="20" t="s">
        <v>12</v>
      </c>
      <c r="B26" s="19"/>
      <c r="C26" s="18">
        <v>208614</v>
      </c>
    </row>
    <row r="27" spans="1:3" ht="12.75">
      <c r="A27" s="20" t="s">
        <v>21</v>
      </c>
      <c r="B27" s="19"/>
      <c r="C27" s="18">
        <v>216946</v>
      </c>
    </row>
    <row r="28" spans="1:3" ht="12.75">
      <c r="A28" s="13" t="s">
        <v>22</v>
      </c>
      <c r="B28" s="19"/>
      <c r="C28" s="22"/>
    </row>
    <row r="29" spans="1:3" ht="12.75">
      <c r="A29" s="20" t="s">
        <v>10</v>
      </c>
      <c r="B29" s="19"/>
      <c r="C29" s="18">
        <v>190000</v>
      </c>
    </row>
    <row r="30" spans="1:3" ht="12.75">
      <c r="A30" s="20" t="s">
        <v>23</v>
      </c>
      <c r="B30" s="19"/>
      <c r="C30" s="18">
        <v>213625</v>
      </c>
    </row>
    <row r="31" spans="1:3" ht="12.75">
      <c r="A31" s="20" t="s">
        <v>15</v>
      </c>
      <c r="B31" s="19"/>
      <c r="C31" s="18">
        <v>91000</v>
      </c>
    </row>
    <row r="32" spans="1:3" ht="12.75">
      <c r="A32" s="13" t="s">
        <v>24</v>
      </c>
      <c r="B32" s="19"/>
      <c r="C32" s="22"/>
    </row>
    <row r="33" spans="1:3" ht="12.75">
      <c r="A33" s="20" t="s">
        <v>25</v>
      </c>
      <c r="B33" s="19"/>
      <c r="C33" s="18">
        <v>266700</v>
      </c>
    </row>
    <row r="34" spans="1:3" ht="12.75">
      <c r="A34" s="13" t="s">
        <v>26</v>
      </c>
      <c r="B34" s="19"/>
      <c r="C34" s="22"/>
    </row>
    <row r="35" spans="1:3" ht="12.75">
      <c r="A35" s="20" t="s">
        <v>15</v>
      </c>
      <c r="B35" s="21"/>
      <c r="C35" s="18">
        <v>134015</v>
      </c>
    </row>
    <row r="36" spans="1:3" ht="12.75">
      <c r="A36" s="20" t="s">
        <v>27</v>
      </c>
      <c r="B36" s="23"/>
      <c r="C36" s="18">
        <v>147168</v>
      </c>
    </row>
    <row r="37" spans="1:3" ht="12.75">
      <c r="A37" s="20" t="s">
        <v>28</v>
      </c>
      <c r="B37" s="19"/>
      <c r="C37" s="18">
        <v>1080000</v>
      </c>
    </row>
    <row r="38" spans="1:3" ht="12.75">
      <c r="A38" s="20" t="s">
        <v>29</v>
      </c>
      <c r="B38" s="19"/>
      <c r="C38" s="18">
        <v>1037713</v>
      </c>
    </row>
    <row r="39" spans="1:3" ht="12.75">
      <c r="A39" s="20" t="s">
        <v>29</v>
      </c>
      <c r="B39" s="19"/>
      <c r="C39" s="18">
        <v>1037713</v>
      </c>
    </row>
    <row r="40" spans="1:3" ht="12.75">
      <c r="A40" s="20" t="s">
        <v>30</v>
      </c>
      <c r="B40" s="19"/>
      <c r="C40" s="18">
        <v>5188564</v>
      </c>
    </row>
    <row r="41" spans="1:3" ht="12.75">
      <c r="A41" s="20" t="s">
        <v>31</v>
      </c>
      <c r="B41" s="19"/>
      <c r="C41" s="18">
        <v>5780000</v>
      </c>
    </row>
    <row r="42" spans="1:3" ht="12.75">
      <c r="A42" s="20" t="s">
        <v>32</v>
      </c>
      <c r="B42" s="19"/>
      <c r="C42" s="18">
        <v>17500</v>
      </c>
    </row>
    <row r="43" spans="1:3" ht="12.75">
      <c r="A43" s="20" t="s">
        <v>33</v>
      </c>
      <c r="B43" s="19"/>
      <c r="C43" s="18">
        <v>350000</v>
      </c>
    </row>
    <row r="44" spans="1:3" ht="12.75">
      <c r="A44" s="13" t="s">
        <v>34</v>
      </c>
      <c r="B44" s="19"/>
      <c r="C44" s="22"/>
    </row>
    <row r="45" spans="1:3" ht="12.75">
      <c r="A45" s="20" t="s">
        <v>10</v>
      </c>
      <c r="B45" s="19"/>
      <c r="C45" s="18">
        <v>162375</v>
      </c>
    </row>
    <row r="46" spans="1:3" ht="12.75">
      <c r="A46" s="20" t="s">
        <v>35</v>
      </c>
      <c r="B46" s="19">
        <v>150000</v>
      </c>
      <c r="C46" s="18"/>
    </row>
    <row r="47" spans="1:3" ht="12.75">
      <c r="A47" s="13" t="s">
        <v>36</v>
      </c>
      <c r="B47" s="21"/>
      <c r="C47" s="24"/>
    </row>
    <row r="48" spans="1:3" ht="12.75">
      <c r="A48" s="20" t="s">
        <v>15</v>
      </c>
      <c r="B48" s="19"/>
      <c r="C48" s="18">
        <v>106000</v>
      </c>
    </row>
    <row r="49" spans="1:3" ht="12.75">
      <c r="A49" s="20" t="s">
        <v>37</v>
      </c>
      <c r="B49" s="19">
        <v>187500</v>
      </c>
      <c r="C49" s="18"/>
    </row>
    <row r="50" spans="1:3" ht="12.75">
      <c r="A50" s="13" t="s">
        <v>38</v>
      </c>
      <c r="B50" s="19"/>
      <c r="C50" s="18"/>
    </row>
    <row r="51" spans="1:3" ht="12.75">
      <c r="A51" s="20" t="s">
        <v>39</v>
      </c>
      <c r="B51" s="19"/>
      <c r="C51" s="18">
        <v>441820</v>
      </c>
    </row>
    <row r="52" spans="1:3" ht="12.75">
      <c r="A52" s="20" t="s">
        <v>40</v>
      </c>
      <c r="B52" s="23"/>
      <c r="C52" s="18">
        <v>161794</v>
      </c>
    </row>
    <row r="53" spans="1:3" ht="12.75">
      <c r="A53"/>
      <c r="B53"/>
      <c r="C53"/>
    </row>
    <row r="54" spans="1:3" ht="12.75">
      <c r="A54"/>
      <c r="B54"/>
      <c r="C54"/>
    </row>
    <row r="55" spans="1:3" ht="12.75" hidden="1">
      <c r="A55" s="13"/>
      <c r="B55" s="19"/>
      <c r="C55" s="18"/>
    </row>
    <row r="56" spans="1:3" ht="12.75" hidden="1">
      <c r="A56" s="25"/>
      <c r="B56" s="19"/>
      <c r="C56" s="26"/>
    </row>
    <row r="57" spans="1:3" ht="13.5">
      <c r="A57" s="27" t="s">
        <v>2</v>
      </c>
      <c r="B57" s="14" t="s">
        <v>3</v>
      </c>
      <c r="C57" s="28" t="s">
        <v>4</v>
      </c>
    </row>
    <row r="58" spans="1:3" ht="13.5">
      <c r="A58" s="29" t="s">
        <v>41</v>
      </c>
      <c r="B58" s="14"/>
      <c r="C58" s="18">
        <v>710945</v>
      </c>
    </row>
    <row r="59" spans="1:3" ht="13.5">
      <c r="A59" s="29" t="s">
        <v>42</v>
      </c>
      <c r="B59" s="14"/>
      <c r="C59" s="18">
        <v>47463</v>
      </c>
    </row>
    <row r="60" spans="1:3" ht="12.75">
      <c r="A60" s="30" t="s">
        <v>43</v>
      </c>
      <c r="B60" s="31">
        <f>SUM(B8:B51)</f>
        <v>337500</v>
      </c>
      <c r="C60" s="32">
        <f>SUM(C8:C59)</f>
        <v>27242400</v>
      </c>
    </row>
    <row r="61" spans="1:3" ht="12.75">
      <c r="A61" s="108"/>
      <c r="B61" s="108"/>
      <c r="C61" s="108"/>
    </row>
    <row r="62" spans="1:3" ht="12.75">
      <c r="A62" s="108"/>
      <c r="B62" s="108"/>
      <c r="C62" s="108"/>
    </row>
    <row r="63" spans="1:3" ht="13.5">
      <c r="A63" s="27" t="s">
        <v>44</v>
      </c>
      <c r="B63" s="14" t="s">
        <v>3</v>
      </c>
      <c r="C63" s="28" t="s">
        <v>4</v>
      </c>
    </row>
    <row r="64" spans="1:3" ht="12.75">
      <c r="A64" s="33" t="s">
        <v>45</v>
      </c>
      <c r="B64" s="21"/>
      <c r="C64" s="24"/>
    </row>
    <row r="65" spans="1:3" ht="12.75">
      <c r="A65" s="20" t="s">
        <v>46</v>
      </c>
      <c r="B65" s="17"/>
      <c r="C65" s="18">
        <v>2175000</v>
      </c>
    </row>
    <row r="66" spans="1:3" ht="12.75">
      <c r="A66" s="34" t="s">
        <v>47</v>
      </c>
      <c r="B66" s="17">
        <v>2740625</v>
      </c>
      <c r="C66" s="18"/>
    </row>
    <row r="67" spans="1:3" ht="12.75">
      <c r="A67" s="33" t="s">
        <v>48</v>
      </c>
      <c r="B67" s="17"/>
      <c r="C67" s="18"/>
    </row>
    <row r="68" spans="1:3" ht="12.75">
      <c r="A68" s="34" t="s">
        <v>49</v>
      </c>
      <c r="B68" s="17">
        <v>7367188</v>
      </c>
      <c r="C68" s="18"/>
    </row>
    <row r="69" spans="1:3" ht="12.75">
      <c r="A69" s="13" t="s">
        <v>50</v>
      </c>
      <c r="B69" s="19"/>
      <c r="C69" s="18"/>
    </row>
    <row r="70" spans="1:3" ht="12.75">
      <c r="A70" s="20" t="s">
        <v>51</v>
      </c>
      <c r="B70" s="19"/>
      <c r="C70" s="18">
        <v>101200</v>
      </c>
    </row>
    <row r="71" spans="1:3" ht="12.75">
      <c r="A71" s="20" t="s">
        <v>52</v>
      </c>
      <c r="B71" s="19"/>
      <c r="C71" s="18">
        <v>150878</v>
      </c>
    </row>
    <row r="72" spans="1:3" ht="12.75">
      <c r="A72" s="20" t="s">
        <v>53</v>
      </c>
      <c r="B72" s="19"/>
      <c r="C72" s="18">
        <v>83284</v>
      </c>
    </row>
    <row r="73" spans="1:3" ht="12.75">
      <c r="A73" s="13" t="s">
        <v>54</v>
      </c>
      <c r="B73" s="19"/>
      <c r="C73" s="18"/>
    </row>
    <row r="74" spans="1:3" ht="12.75">
      <c r="A74" s="20" t="s">
        <v>55</v>
      </c>
      <c r="B74" s="19"/>
      <c r="C74" s="18">
        <v>200000</v>
      </c>
    </row>
    <row r="75" spans="1:3" ht="12.75">
      <c r="A75" s="20" t="s">
        <v>56</v>
      </c>
      <c r="B75" s="19"/>
      <c r="C75" s="18">
        <v>1320000</v>
      </c>
    </row>
    <row r="76" spans="1:3" ht="12.75">
      <c r="A76" s="20" t="s">
        <v>57</v>
      </c>
      <c r="B76" s="19"/>
      <c r="C76" s="18">
        <v>79500</v>
      </c>
    </row>
    <row r="77" spans="1:3" ht="12.75">
      <c r="A77" s="20" t="s">
        <v>58</v>
      </c>
      <c r="B77" s="35"/>
      <c r="C77" s="18">
        <v>475000</v>
      </c>
    </row>
    <row r="78" spans="1:3" ht="12.75" hidden="1">
      <c r="A78" s="20"/>
      <c r="B78" s="35"/>
      <c r="C78" s="18"/>
    </row>
    <row r="79" spans="1:3" ht="12.75">
      <c r="A79" s="20" t="s">
        <v>59</v>
      </c>
      <c r="B79" s="35"/>
      <c r="C79" s="18">
        <v>60000</v>
      </c>
    </row>
    <row r="80" spans="1:3" ht="12.75">
      <c r="A80" s="20" t="s">
        <v>60</v>
      </c>
      <c r="B80" s="35"/>
      <c r="C80" s="18">
        <v>159413</v>
      </c>
    </row>
    <row r="81" spans="1:3" ht="12.75">
      <c r="A81" s="20" t="s">
        <v>61</v>
      </c>
      <c r="B81" s="35"/>
      <c r="C81" s="18">
        <v>147720</v>
      </c>
    </row>
    <row r="82" spans="1:3" ht="12.75">
      <c r="A82" s="20" t="s">
        <v>62</v>
      </c>
      <c r="B82" s="35"/>
      <c r="C82" s="18">
        <v>132480</v>
      </c>
    </row>
    <row r="83" spans="1:3" ht="12.75">
      <c r="A83" s="20" t="s">
        <v>63</v>
      </c>
      <c r="B83" s="35"/>
      <c r="C83" s="18">
        <v>1602000</v>
      </c>
    </row>
    <row r="84" spans="1:3" ht="12.75">
      <c r="A84" s="20" t="s">
        <v>64</v>
      </c>
      <c r="B84" s="35"/>
      <c r="C84" s="18">
        <v>4799480</v>
      </c>
    </row>
    <row r="85" spans="1:3" ht="12.75">
      <c r="A85" s="20" t="s">
        <v>65</v>
      </c>
      <c r="B85" s="35">
        <v>74000</v>
      </c>
      <c r="C85" s="18"/>
    </row>
    <row r="86" spans="1:3" ht="12.75">
      <c r="A86" s="20" t="s">
        <v>66</v>
      </c>
      <c r="B86" s="35">
        <v>253750</v>
      </c>
      <c r="C86" s="18"/>
    </row>
    <row r="87" spans="1:3" ht="12.75">
      <c r="A87" s="20" t="s">
        <v>67</v>
      </c>
      <c r="B87" s="35">
        <v>229899</v>
      </c>
      <c r="C87" s="18"/>
    </row>
    <row r="88" spans="1:3" ht="12.75">
      <c r="A88" s="20" t="s">
        <v>68</v>
      </c>
      <c r="B88" s="35">
        <v>6203950</v>
      </c>
      <c r="C88" s="18"/>
    </row>
    <row r="89" spans="1:3" ht="12.75">
      <c r="A89" s="20" t="s">
        <v>69</v>
      </c>
      <c r="B89" s="35">
        <v>549900</v>
      </c>
      <c r="C89" s="18"/>
    </row>
    <row r="90" spans="1:3" ht="12.75">
      <c r="A90" s="20" t="s">
        <v>70</v>
      </c>
      <c r="B90" s="35">
        <v>197890</v>
      </c>
      <c r="C90" s="18"/>
    </row>
    <row r="91" spans="1:3" ht="12.75">
      <c r="A91" s="13" t="s">
        <v>71</v>
      </c>
      <c r="B91" s="35"/>
      <c r="C91" s="18"/>
    </row>
    <row r="92" spans="1:3" ht="14.25" customHeight="1">
      <c r="A92" s="20" t="s">
        <v>72</v>
      </c>
      <c r="B92" s="35"/>
      <c r="C92" s="18">
        <v>85900</v>
      </c>
    </row>
    <row r="93" spans="1:3" ht="12.75">
      <c r="A93" s="13" t="s">
        <v>73</v>
      </c>
      <c r="B93" s="35"/>
      <c r="C93" s="18"/>
    </row>
    <row r="94" spans="1:3" ht="12.75">
      <c r="A94" s="20" t="s">
        <v>74</v>
      </c>
      <c r="B94" s="35"/>
      <c r="C94" s="18">
        <v>17250</v>
      </c>
    </row>
    <row r="95" spans="1:3" ht="12.75">
      <c r="A95" s="13" t="s">
        <v>75</v>
      </c>
      <c r="B95" s="35"/>
      <c r="C95" s="18"/>
    </row>
    <row r="96" spans="1:3" ht="12.75">
      <c r="A96" s="20" t="s">
        <v>76</v>
      </c>
      <c r="B96" s="35"/>
      <c r="C96" s="18">
        <v>142125</v>
      </c>
    </row>
    <row r="97" spans="1:3" ht="12.75">
      <c r="A97" s="20" t="s">
        <v>77</v>
      </c>
      <c r="B97" s="35"/>
      <c r="C97" s="18">
        <v>1789800</v>
      </c>
    </row>
    <row r="98" spans="1:3" ht="12.75">
      <c r="A98" s="13" t="s">
        <v>78</v>
      </c>
      <c r="B98" s="35"/>
      <c r="C98" s="18"/>
    </row>
    <row r="99" spans="1:3" ht="12.75">
      <c r="A99" s="20" t="s">
        <v>79</v>
      </c>
      <c r="B99" s="35"/>
      <c r="C99" s="18">
        <v>89900</v>
      </c>
    </row>
    <row r="100" spans="1:3" ht="12.75">
      <c r="A100" s="20" t="s">
        <v>80</v>
      </c>
      <c r="B100" s="35"/>
      <c r="C100" s="18">
        <v>132000</v>
      </c>
    </row>
    <row r="101" spans="1:3" ht="12.75">
      <c r="A101" s="20" t="s">
        <v>81</v>
      </c>
      <c r="B101" s="35">
        <v>157130</v>
      </c>
      <c r="C101" s="18"/>
    </row>
    <row r="102" spans="1:3" ht="12.75">
      <c r="A102" s="13" t="s">
        <v>20</v>
      </c>
      <c r="B102" s="35"/>
      <c r="C102" s="18"/>
    </row>
    <row r="103" spans="1:3" ht="12.75">
      <c r="A103" s="20" t="s">
        <v>82</v>
      </c>
      <c r="B103" s="35">
        <v>192421</v>
      </c>
      <c r="C103" s="18"/>
    </row>
    <row r="104" spans="1:3" ht="12.75">
      <c r="A104" s="20" t="s">
        <v>83</v>
      </c>
      <c r="B104" s="35">
        <v>45975</v>
      </c>
      <c r="C104" s="18"/>
    </row>
    <row r="105" spans="1:3" ht="12.75">
      <c r="A105" s="20" t="s">
        <v>84</v>
      </c>
      <c r="B105" s="35">
        <v>919508</v>
      </c>
      <c r="C105" s="18"/>
    </row>
    <row r="106" spans="1:3" ht="12.75">
      <c r="A106" s="20" t="s">
        <v>85</v>
      </c>
      <c r="B106" s="35">
        <v>179591</v>
      </c>
      <c r="C106" s="18"/>
    </row>
    <row r="107" spans="1:3" ht="12.75">
      <c r="A107" s="13" t="s">
        <v>86</v>
      </c>
      <c r="B107" s="36"/>
      <c r="C107" s="18"/>
    </row>
    <row r="108" spans="1:3" ht="12.75">
      <c r="A108" s="20" t="s">
        <v>87</v>
      </c>
      <c r="B108" s="35"/>
      <c r="C108" s="18">
        <v>59600</v>
      </c>
    </row>
    <row r="109" spans="1:3" ht="12.75">
      <c r="A109" s="13" t="s">
        <v>88</v>
      </c>
      <c r="B109" s="35"/>
      <c r="C109" s="18"/>
    </row>
    <row r="110" spans="1:3" ht="13.5">
      <c r="A110" s="27" t="s">
        <v>44</v>
      </c>
      <c r="B110" s="14" t="s">
        <v>3</v>
      </c>
      <c r="C110" s="28" t="s">
        <v>4</v>
      </c>
    </row>
    <row r="111" spans="1:3" ht="12.75">
      <c r="A111" s="20" t="s">
        <v>89</v>
      </c>
      <c r="B111" s="35"/>
      <c r="C111" s="18">
        <v>84990</v>
      </c>
    </row>
    <row r="112" spans="1:3" ht="12.75">
      <c r="A112" s="20" t="s">
        <v>90</v>
      </c>
      <c r="B112" s="35"/>
      <c r="C112" s="18">
        <v>62990</v>
      </c>
    </row>
    <row r="113" spans="1:3" ht="12.75">
      <c r="A113" s="13" t="s">
        <v>91</v>
      </c>
      <c r="B113" s="35"/>
      <c r="C113" s="18"/>
    </row>
    <row r="114" spans="1:3" ht="12.75">
      <c r="A114" s="20" t="s">
        <v>92</v>
      </c>
      <c r="B114" s="35"/>
      <c r="C114" s="18">
        <v>83000</v>
      </c>
    </row>
    <row r="115" spans="1:3" ht="12.75">
      <c r="A115" s="20" t="s">
        <v>92</v>
      </c>
      <c r="B115" s="35"/>
      <c r="C115" s="18">
        <v>75000</v>
      </c>
    </row>
    <row r="116" spans="1:3" ht="12.75">
      <c r="A116" s="20" t="s">
        <v>93</v>
      </c>
      <c r="B116" s="35"/>
      <c r="C116" s="18">
        <v>36000</v>
      </c>
    </row>
    <row r="117" spans="1:3" ht="12.75">
      <c r="A117" s="20" t="s">
        <v>93</v>
      </c>
      <c r="B117" s="35"/>
      <c r="C117" s="18">
        <v>22000</v>
      </c>
    </row>
    <row r="118" spans="1:3" ht="12.75">
      <c r="A118" s="13" t="s">
        <v>94</v>
      </c>
      <c r="B118" s="35"/>
      <c r="C118" s="18"/>
    </row>
    <row r="119" spans="1:3" ht="12.75">
      <c r="A119" s="20" t="s">
        <v>95</v>
      </c>
      <c r="B119" s="35"/>
      <c r="C119" s="18">
        <v>259690</v>
      </c>
    </row>
    <row r="120" spans="1:3" ht="12.75">
      <c r="A120" s="20" t="s">
        <v>96</v>
      </c>
      <c r="B120" s="35"/>
      <c r="C120" s="18">
        <v>66181</v>
      </c>
    </row>
    <row r="121" spans="1:3" ht="12.75">
      <c r="A121" s="13" t="s">
        <v>97</v>
      </c>
      <c r="B121" s="35"/>
      <c r="C121" s="18"/>
    </row>
    <row r="122" spans="1:3" ht="12.75">
      <c r="A122" s="20" t="s">
        <v>92</v>
      </c>
      <c r="B122" s="35"/>
      <c r="C122" s="18">
        <v>21000</v>
      </c>
    </row>
    <row r="123" spans="1:3" ht="12.75">
      <c r="A123" s="20" t="s">
        <v>98</v>
      </c>
      <c r="B123" s="35"/>
      <c r="C123" s="18">
        <v>200000</v>
      </c>
    </row>
    <row r="124" spans="1:3" ht="12.75">
      <c r="A124" s="20" t="s">
        <v>99</v>
      </c>
      <c r="B124" s="35"/>
      <c r="C124" s="18">
        <v>47000</v>
      </c>
    </row>
    <row r="125" spans="1:3" ht="12.75">
      <c r="A125" s="20" t="s">
        <v>100</v>
      </c>
      <c r="B125" s="35"/>
      <c r="C125" s="18">
        <v>27000</v>
      </c>
    </row>
    <row r="126" spans="1:3" ht="12.75">
      <c r="A126" s="13" t="s">
        <v>101</v>
      </c>
      <c r="B126" s="35"/>
      <c r="C126" s="18"/>
    </row>
    <row r="127" spans="1:3" ht="12.75">
      <c r="A127" s="20" t="s">
        <v>102</v>
      </c>
      <c r="B127" s="35"/>
      <c r="C127" s="18">
        <v>239500</v>
      </c>
    </row>
    <row r="128" spans="1:3" ht="12.75">
      <c r="A128" s="13" t="s">
        <v>103</v>
      </c>
      <c r="B128" s="35"/>
      <c r="C128" s="18"/>
    </row>
    <row r="129" spans="1:3" ht="12.75">
      <c r="A129" s="20" t="s">
        <v>104</v>
      </c>
      <c r="B129" s="35"/>
      <c r="C129" s="18">
        <v>56219</v>
      </c>
    </row>
    <row r="130" spans="1:3" ht="12.75">
      <c r="A130" s="20" t="s">
        <v>105</v>
      </c>
      <c r="B130" s="35">
        <v>7563313</v>
      </c>
      <c r="C130" s="18"/>
    </row>
    <row r="131" spans="1:3" ht="12.75">
      <c r="A131" s="13" t="s">
        <v>24</v>
      </c>
      <c r="B131" s="35"/>
      <c r="C131" s="18"/>
    </row>
    <row r="132" spans="1:3" ht="12.75">
      <c r="A132" s="20" t="s">
        <v>106</v>
      </c>
      <c r="B132" s="35"/>
      <c r="C132" s="18">
        <v>830000</v>
      </c>
    </row>
    <row r="133" spans="1:3" ht="12.75">
      <c r="A133" s="13" t="s">
        <v>26</v>
      </c>
      <c r="B133" s="35"/>
      <c r="C133" s="18"/>
    </row>
    <row r="134" spans="1:3" ht="12.75">
      <c r="A134" s="20" t="s">
        <v>107</v>
      </c>
      <c r="B134" s="35"/>
      <c r="C134" s="18">
        <v>288000</v>
      </c>
    </row>
    <row r="135" spans="1:3" ht="12.75">
      <c r="A135" s="20" t="s">
        <v>108</v>
      </c>
      <c r="B135" s="35">
        <v>800000</v>
      </c>
      <c r="C135" s="18"/>
    </row>
    <row r="136" spans="1:3" ht="12.75">
      <c r="A136" s="13" t="s">
        <v>109</v>
      </c>
      <c r="B136" s="35"/>
      <c r="C136" s="18"/>
    </row>
    <row r="137" spans="1:3" ht="12.75">
      <c r="A137" s="20" t="s">
        <v>92</v>
      </c>
      <c r="B137" s="35"/>
      <c r="C137" s="18">
        <v>22000</v>
      </c>
    </row>
    <row r="138" spans="1:3" ht="12.75">
      <c r="A138" s="20" t="s">
        <v>110</v>
      </c>
      <c r="B138" s="35"/>
      <c r="C138" s="18">
        <v>34000</v>
      </c>
    </row>
    <row r="139" spans="1:3" ht="12.75">
      <c r="A139" s="20" t="s">
        <v>111</v>
      </c>
      <c r="B139" s="35"/>
      <c r="C139" s="18">
        <v>37000</v>
      </c>
    </row>
    <row r="140" spans="1:3" ht="12.75">
      <c r="A140" s="13" t="s">
        <v>112</v>
      </c>
      <c r="B140" s="35"/>
      <c r="C140" s="18"/>
    </row>
    <row r="141" spans="1:3" ht="12.75">
      <c r="A141" s="34" t="s">
        <v>113</v>
      </c>
      <c r="B141" s="37"/>
      <c r="C141" s="18">
        <v>285763</v>
      </c>
    </row>
    <row r="142" spans="1:3" ht="12.75">
      <c r="A142" s="38" t="s">
        <v>114</v>
      </c>
      <c r="B142" s="37"/>
      <c r="C142" s="18"/>
    </row>
    <row r="143" spans="1:3" ht="12.75">
      <c r="A143" s="34" t="s">
        <v>115</v>
      </c>
      <c r="B143" s="37"/>
      <c r="C143" s="18">
        <v>537125</v>
      </c>
    </row>
    <row r="144" spans="1:3" ht="12.75">
      <c r="A144" s="38" t="s">
        <v>116</v>
      </c>
      <c r="B144" s="37"/>
      <c r="C144" s="18"/>
    </row>
    <row r="145" spans="1:3" ht="12.75">
      <c r="A145" s="34" t="s">
        <v>115</v>
      </c>
      <c r="B145" s="37"/>
      <c r="C145" s="18">
        <v>1085750</v>
      </c>
    </row>
    <row r="146" spans="1:3" ht="12.75">
      <c r="A146" s="38" t="s">
        <v>117</v>
      </c>
      <c r="B146" s="37"/>
      <c r="C146" s="18"/>
    </row>
    <row r="147" spans="1:3" ht="12.75">
      <c r="A147" s="34" t="s">
        <v>118</v>
      </c>
      <c r="B147" s="37"/>
      <c r="C147" s="18">
        <v>151806</v>
      </c>
    </row>
    <row r="148" spans="1:3" ht="12.75">
      <c r="A148" s="34" t="s">
        <v>119</v>
      </c>
      <c r="B148" s="37"/>
      <c r="C148" s="18">
        <v>104818</v>
      </c>
    </row>
    <row r="149" spans="1:3" ht="12.75">
      <c r="A149" s="34" t="s">
        <v>120</v>
      </c>
      <c r="B149" s="37"/>
      <c r="C149" s="18">
        <v>90883</v>
      </c>
    </row>
    <row r="150" spans="1:3" ht="12.75">
      <c r="A150" s="34" t="s">
        <v>120</v>
      </c>
      <c r="B150" s="37"/>
      <c r="C150" s="18">
        <v>431386</v>
      </c>
    </row>
    <row r="151" spans="1:3" ht="12.75">
      <c r="A151" s="34" t="s">
        <v>121</v>
      </c>
      <c r="B151" s="37"/>
      <c r="C151" s="39">
        <v>145500</v>
      </c>
    </row>
    <row r="152" spans="1:3" ht="12.75">
      <c r="A152" s="34" t="s">
        <v>122</v>
      </c>
      <c r="B152" s="37"/>
      <c r="C152" s="18">
        <v>2623087</v>
      </c>
    </row>
    <row r="153" spans="1:3" ht="12.75">
      <c r="A153" s="38" t="s">
        <v>123</v>
      </c>
      <c r="B153" s="37"/>
      <c r="C153" s="40"/>
    </row>
    <row r="154" spans="1:3" ht="12.75">
      <c r="A154" s="34" t="s">
        <v>124</v>
      </c>
      <c r="B154" s="37"/>
      <c r="C154" s="18">
        <v>64000</v>
      </c>
    </row>
    <row r="155" spans="1:3" ht="12.75">
      <c r="A155" s="34" t="s">
        <v>118</v>
      </c>
      <c r="B155" s="37"/>
      <c r="C155" s="18">
        <v>63500</v>
      </c>
    </row>
    <row r="156" spans="1:3" ht="12.75">
      <c r="A156" s="34" t="s">
        <v>125</v>
      </c>
      <c r="B156" s="37"/>
      <c r="C156" s="18">
        <v>68600</v>
      </c>
    </row>
    <row r="157" spans="1:3" ht="12.75">
      <c r="A157" s="34" t="s">
        <v>126</v>
      </c>
      <c r="B157" s="37"/>
      <c r="C157" s="18">
        <v>84150</v>
      </c>
    </row>
    <row r="158" spans="1:3" ht="12.75">
      <c r="A158" s="34" t="s">
        <v>127</v>
      </c>
      <c r="B158" s="37"/>
      <c r="C158" s="18">
        <v>152750</v>
      </c>
    </row>
    <row r="159" spans="1:3" ht="12.75">
      <c r="A159" s="34" t="s">
        <v>128</v>
      </c>
      <c r="B159" s="37"/>
      <c r="C159" s="18">
        <v>135813</v>
      </c>
    </row>
    <row r="160" spans="1:3" ht="12.75">
      <c r="A160" s="34" t="s">
        <v>129</v>
      </c>
      <c r="B160" s="37"/>
      <c r="C160" s="18">
        <v>97828</v>
      </c>
    </row>
    <row r="161" spans="1:3" ht="12.75">
      <c r="A161" s="34" t="s">
        <v>130</v>
      </c>
      <c r="B161" s="37"/>
      <c r="C161" s="18">
        <v>248500</v>
      </c>
    </row>
    <row r="162" spans="1:3" ht="13.5">
      <c r="A162" s="27" t="s">
        <v>44</v>
      </c>
      <c r="B162" s="14" t="s">
        <v>3</v>
      </c>
      <c r="C162" s="28" t="s">
        <v>4</v>
      </c>
    </row>
    <row r="163" spans="1:3" ht="12.75">
      <c r="A163" s="34" t="s">
        <v>131</v>
      </c>
      <c r="B163" s="37"/>
      <c r="C163" s="18">
        <v>119250</v>
      </c>
    </row>
    <row r="164" spans="1:3" ht="12.75">
      <c r="A164" s="34" t="s">
        <v>132</v>
      </c>
      <c r="B164" s="37"/>
      <c r="C164" s="18">
        <v>183279</v>
      </c>
    </row>
    <row r="165" spans="1:3" ht="12.75">
      <c r="A165" s="34" t="s">
        <v>132</v>
      </c>
      <c r="B165" s="37"/>
      <c r="C165" s="18">
        <v>183279</v>
      </c>
    </row>
    <row r="166" spans="1:3" ht="12.75">
      <c r="A166" s="34" t="s">
        <v>133</v>
      </c>
      <c r="B166" s="37"/>
      <c r="C166" s="18">
        <v>114444</v>
      </c>
    </row>
    <row r="167" spans="1:3" ht="12.75">
      <c r="A167" s="34" t="s">
        <v>134</v>
      </c>
      <c r="B167" s="37"/>
      <c r="C167" s="18">
        <v>174190</v>
      </c>
    </row>
    <row r="168" spans="1:3" ht="12.75">
      <c r="A168" s="34" t="s">
        <v>132</v>
      </c>
      <c r="B168" s="37"/>
      <c r="C168" s="18">
        <v>183279</v>
      </c>
    </row>
    <row r="169" spans="1:3" ht="12.75">
      <c r="A169" s="34" t="s">
        <v>119</v>
      </c>
      <c r="B169" s="37"/>
      <c r="C169" s="18">
        <v>81693</v>
      </c>
    </row>
    <row r="170" spans="1:3" ht="12.75">
      <c r="A170" s="34" t="s">
        <v>135</v>
      </c>
      <c r="B170" s="37"/>
      <c r="C170" s="18">
        <v>139353</v>
      </c>
    </row>
    <row r="171" spans="1:3" ht="12.75">
      <c r="A171" s="34" t="s">
        <v>134</v>
      </c>
      <c r="B171" s="37"/>
      <c r="C171" s="18">
        <v>69186</v>
      </c>
    </row>
    <row r="172" spans="1:3" ht="12.75">
      <c r="A172" s="34" t="s">
        <v>124</v>
      </c>
      <c r="B172" s="37"/>
      <c r="C172" s="18">
        <v>64000</v>
      </c>
    </row>
    <row r="173" spans="1:3" ht="12.75">
      <c r="A173" s="34" t="s">
        <v>119</v>
      </c>
      <c r="B173" s="37"/>
      <c r="C173" s="18">
        <v>140059</v>
      </c>
    </row>
    <row r="174" spans="1:3" ht="12.75">
      <c r="A174" s="34" t="s">
        <v>136</v>
      </c>
      <c r="B174" s="37"/>
      <c r="C174" s="18">
        <v>145411</v>
      </c>
    </row>
    <row r="175" spans="1:3" ht="12.75">
      <c r="A175" s="34" t="s">
        <v>137</v>
      </c>
      <c r="B175" s="37"/>
      <c r="C175" s="18">
        <v>112088</v>
      </c>
    </row>
    <row r="176" spans="1:3" ht="12.75">
      <c r="A176" s="34" t="s">
        <v>138</v>
      </c>
      <c r="B176" s="37"/>
      <c r="C176" s="18">
        <v>87853</v>
      </c>
    </row>
    <row r="177" spans="1:3" ht="12.75">
      <c r="A177" s="34" t="s">
        <v>135</v>
      </c>
      <c r="B177" s="37"/>
      <c r="C177" s="18">
        <v>184794</v>
      </c>
    </row>
    <row r="178" spans="1:3" ht="12.75">
      <c r="A178" s="34" t="s">
        <v>134</v>
      </c>
      <c r="B178" s="37"/>
      <c r="C178" s="18">
        <v>74826</v>
      </c>
    </row>
    <row r="179" spans="1:3" ht="12.75">
      <c r="A179" s="34" t="s">
        <v>134</v>
      </c>
      <c r="B179" s="37"/>
      <c r="C179" s="18">
        <v>74826</v>
      </c>
    </row>
    <row r="180" spans="1:3" ht="12.75">
      <c r="A180" s="34" t="s">
        <v>135</v>
      </c>
      <c r="B180" s="37"/>
      <c r="C180" s="18">
        <v>278706</v>
      </c>
    </row>
    <row r="181" spans="1:3" ht="12.75">
      <c r="A181" s="34" t="s">
        <v>119</v>
      </c>
      <c r="B181" s="37"/>
      <c r="C181" s="18">
        <v>143896</v>
      </c>
    </row>
    <row r="182" spans="1:3" ht="12.75">
      <c r="A182" s="34" t="s">
        <v>139</v>
      </c>
      <c r="B182" s="37"/>
      <c r="C182" s="18">
        <v>179408</v>
      </c>
    </row>
    <row r="183" spans="1:3" ht="12.75">
      <c r="A183" s="38" t="s">
        <v>140</v>
      </c>
      <c r="B183" s="37"/>
      <c r="C183" s="40"/>
    </row>
    <row r="184" spans="1:3" ht="12.75">
      <c r="A184" s="34" t="s">
        <v>141</v>
      </c>
      <c r="B184" s="35"/>
      <c r="C184" s="18">
        <v>3322000</v>
      </c>
    </row>
    <row r="185" spans="1:3" ht="12.75">
      <c r="A185" s="38" t="s">
        <v>142</v>
      </c>
      <c r="B185" s="35"/>
      <c r="C185" s="40"/>
    </row>
    <row r="186" spans="1:3" ht="12.75">
      <c r="A186" s="34" t="s">
        <v>143</v>
      </c>
      <c r="B186" s="35"/>
      <c r="C186" s="18">
        <v>39990</v>
      </c>
    </row>
    <row r="187" spans="1:3" ht="12.75">
      <c r="A187" s="34" t="s">
        <v>144</v>
      </c>
      <c r="B187" s="35"/>
      <c r="C187" s="18">
        <v>190013</v>
      </c>
    </row>
    <row r="188" spans="1:3" ht="12.75">
      <c r="A188" s="34" t="s">
        <v>145</v>
      </c>
      <c r="B188" s="35">
        <v>499999</v>
      </c>
      <c r="C188" s="18"/>
    </row>
    <row r="189" spans="1:3" ht="12.75">
      <c r="A189" s="38" t="s">
        <v>146</v>
      </c>
      <c r="B189" s="35"/>
      <c r="C189" s="40"/>
    </row>
    <row r="190" spans="1:3" ht="12.75">
      <c r="A190" s="20" t="s">
        <v>147</v>
      </c>
      <c r="B190" s="35"/>
      <c r="C190" s="18">
        <v>49000</v>
      </c>
    </row>
    <row r="191" spans="1:3" ht="12.75">
      <c r="A191" s="20" t="s">
        <v>148</v>
      </c>
      <c r="B191" s="35">
        <v>1845000</v>
      </c>
      <c r="C191" s="18"/>
    </row>
    <row r="192" spans="1:3" ht="12.75">
      <c r="A192" s="13" t="s">
        <v>149</v>
      </c>
      <c r="B192" s="35"/>
      <c r="C192" s="22"/>
    </row>
    <row r="193" spans="1:3" ht="12.75">
      <c r="A193" s="20" t="s">
        <v>150</v>
      </c>
      <c r="B193" s="35"/>
      <c r="C193" s="18">
        <v>69900</v>
      </c>
    </row>
    <row r="194" spans="1:3" ht="12.75">
      <c r="A194" s="20" t="s">
        <v>151</v>
      </c>
      <c r="B194" s="35"/>
      <c r="C194" s="18">
        <v>41000</v>
      </c>
    </row>
    <row r="195" spans="1:3" ht="12.75">
      <c r="A195" s="13" t="s">
        <v>152</v>
      </c>
      <c r="B195" s="35"/>
      <c r="C195" s="22"/>
    </row>
    <row r="196" spans="1:3" ht="12.75">
      <c r="A196" s="20" t="s">
        <v>153</v>
      </c>
      <c r="B196" s="35"/>
      <c r="C196" s="18">
        <v>231625</v>
      </c>
    </row>
    <row r="197" spans="1:3" ht="12.75">
      <c r="A197" s="20" t="s">
        <v>154</v>
      </c>
      <c r="B197" s="35"/>
      <c r="C197" s="18">
        <v>24000</v>
      </c>
    </row>
    <row r="198" spans="1:3" ht="12.75">
      <c r="A198" s="13" t="s">
        <v>34</v>
      </c>
      <c r="B198" s="35"/>
      <c r="C198" s="22"/>
    </row>
    <row r="199" spans="1:3" ht="12.75">
      <c r="A199" s="20" t="s">
        <v>99</v>
      </c>
      <c r="B199" s="35"/>
      <c r="C199" s="18">
        <v>49990</v>
      </c>
    </row>
    <row r="200" spans="1:3" ht="12.75">
      <c r="A200" s="20" t="s">
        <v>92</v>
      </c>
      <c r="B200" s="35"/>
      <c r="C200" s="18">
        <v>59990</v>
      </c>
    </row>
    <row r="201" spans="1:3" ht="12.75">
      <c r="A201" s="13" t="s">
        <v>155</v>
      </c>
      <c r="B201" s="35"/>
      <c r="C201" s="22"/>
    </row>
    <row r="202" spans="1:3" ht="12.75">
      <c r="A202" s="20" t="s">
        <v>156</v>
      </c>
      <c r="B202" s="35"/>
      <c r="C202" s="18">
        <v>120000</v>
      </c>
    </row>
    <row r="203" spans="1:3" ht="12.75">
      <c r="A203" s="13" t="s">
        <v>157</v>
      </c>
      <c r="B203" s="35"/>
      <c r="C203" s="22"/>
    </row>
    <row r="204" spans="1:3" ht="12.75">
      <c r="A204" s="20" t="s">
        <v>92</v>
      </c>
      <c r="B204" s="35"/>
      <c r="C204" s="18">
        <v>129990</v>
      </c>
    </row>
    <row r="205" spans="1:3" ht="12.75">
      <c r="A205" s="13" t="s">
        <v>158</v>
      </c>
      <c r="B205" s="35"/>
      <c r="C205" s="18"/>
    </row>
    <row r="206" spans="1:3" ht="12.75">
      <c r="A206" s="20" t="s">
        <v>159</v>
      </c>
      <c r="B206" s="35"/>
      <c r="C206" s="18">
        <v>35000</v>
      </c>
    </row>
    <row r="207" spans="1:3" ht="12.75">
      <c r="A207" s="20" t="s">
        <v>160</v>
      </c>
      <c r="B207" s="35"/>
      <c r="C207" s="18">
        <v>95708</v>
      </c>
    </row>
    <row r="208" spans="1:3" ht="12.75">
      <c r="A208" s="20" t="s">
        <v>161</v>
      </c>
      <c r="B208" s="35"/>
      <c r="C208" s="18">
        <v>383724</v>
      </c>
    </row>
    <row r="209" spans="1:3" ht="12.75">
      <c r="A209" s="20" t="s">
        <v>162</v>
      </c>
      <c r="B209" s="35"/>
      <c r="C209" s="18">
        <v>138874</v>
      </c>
    </row>
    <row r="210" spans="1:3" ht="12.75">
      <c r="A210" s="20" t="s">
        <v>163</v>
      </c>
      <c r="B210" s="35"/>
      <c r="C210" s="18">
        <v>251000</v>
      </c>
    </row>
    <row r="211" spans="1:3" ht="12.75">
      <c r="A211" s="20" t="s">
        <v>164</v>
      </c>
      <c r="B211" s="35">
        <v>249890</v>
      </c>
      <c r="C211" s="18"/>
    </row>
    <row r="212" spans="1:3" ht="12.75">
      <c r="A212" s="20" t="s">
        <v>165</v>
      </c>
      <c r="B212" s="35">
        <v>237338</v>
      </c>
      <c r="C212" s="18"/>
    </row>
    <row r="213" spans="1:3" ht="12.75">
      <c r="A213" s="13" t="s">
        <v>166</v>
      </c>
      <c r="B213" s="35"/>
      <c r="C213" s="18"/>
    </row>
    <row r="214" spans="1:3" ht="13.5">
      <c r="A214" s="27" t="s">
        <v>44</v>
      </c>
      <c r="B214" s="14" t="s">
        <v>3</v>
      </c>
      <c r="C214" s="28" t="s">
        <v>4</v>
      </c>
    </row>
    <row r="215" spans="1:3" ht="12.75">
      <c r="A215" s="20" t="s">
        <v>167</v>
      </c>
      <c r="B215" s="35"/>
      <c r="C215" s="18">
        <v>30115</v>
      </c>
    </row>
    <row r="216" spans="1:3" ht="12.75">
      <c r="A216" s="20" t="s">
        <v>168</v>
      </c>
      <c r="B216" s="35"/>
      <c r="C216" s="18">
        <v>40530</v>
      </c>
    </row>
    <row r="217" spans="1:3" ht="12.75">
      <c r="A217" s="20" t="s">
        <v>169</v>
      </c>
      <c r="B217" s="35"/>
      <c r="C217" s="18">
        <v>31200</v>
      </c>
    </row>
    <row r="218" spans="1:3" ht="12.75">
      <c r="A218" s="13" t="s">
        <v>170</v>
      </c>
      <c r="B218" s="35"/>
      <c r="C218" s="18"/>
    </row>
    <row r="219" spans="1:3" ht="12.75">
      <c r="A219" s="20" t="s">
        <v>171</v>
      </c>
      <c r="B219" s="35"/>
      <c r="C219" s="18">
        <v>133960</v>
      </c>
    </row>
    <row r="220" spans="1:3" ht="12.75">
      <c r="A220" s="13" t="s">
        <v>172</v>
      </c>
      <c r="B220" s="36"/>
      <c r="C220" s="18"/>
    </row>
    <row r="221" spans="1:3" ht="12.75">
      <c r="A221" s="20" t="s">
        <v>59</v>
      </c>
      <c r="B221" s="35">
        <v>139600</v>
      </c>
      <c r="C221" s="41"/>
    </row>
    <row r="222" spans="1:3" ht="12.75">
      <c r="A222" s="20" t="s">
        <v>59</v>
      </c>
      <c r="B222" s="35">
        <v>155500</v>
      </c>
      <c r="C222" s="41"/>
    </row>
    <row r="223" spans="1:3" ht="12.75">
      <c r="A223" s="13" t="s">
        <v>173</v>
      </c>
      <c r="B223" s="35">
        <v>36174500</v>
      </c>
      <c r="C223" s="41"/>
    </row>
    <row r="224" spans="1:3" ht="12.75">
      <c r="A224" s="13" t="s">
        <v>174</v>
      </c>
      <c r="B224" s="35"/>
      <c r="C224" s="35">
        <v>1477187</v>
      </c>
    </row>
    <row r="225" spans="1:3" ht="12.75">
      <c r="A225" s="13" t="s">
        <v>175</v>
      </c>
      <c r="B225" s="35"/>
      <c r="C225" s="35">
        <v>1202833</v>
      </c>
    </row>
    <row r="226" spans="1:3" ht="12.75">
      <c r="A226" s="42" t="s">
        <v>176</v>
      </c>
      <c r="B226" s="31">
        <f>SUM(B64:B225)</f>
        <v>66776967</v>
      </c>
      <c r="C226" s="32">
        <f>SUM(C64:C225)</f>
        <v>33546808</v>
      </c>
    </row>
    <row r="227" spans="1:3" ht="12.75">
      <c r="A227" s="43"/>
      <c r="B227" s="6"/>
      <c r="C227" s="22"/>
    </row>
    <row r="228" spans="1:3" ht="12.75">
      <c r="A228" s="44"/>
      <c r="B228"/>
      <c r="C228" s="45"/>
    </row>
    <row r="229" spans="1:3" ht="13.5">
      <c r="A229" s="46" t="s">
        <v>177</v>
      </c>
      <c r="B229" s="14" t="s">
        <v>3</v>
      </c>
      <c r="C229" s="47" t="s">
        <v>4</v>
      </c>
    </row>
    <row r="230" spans="1:3" ht="12.75">
      <c r="A230" s="33" t="s">
        <v>178</v>
      </c>
      <c r="B230" s="48"/>
      <c r="C230" s="22"/>
    </row>
    <row r="231" spans="1:3" ht="12.75">
      <c r="A231" s="20" t="s">
        <v>179</v>
      </c>
      <c r="B231" s="19"/>
      <c r="C231" s="49">
        <v>2500000</v>
      </c>
    </row>
    <row r="232" spans="1:3" ht="12.75">
      <c r="A232" s="20" t="s">
        <v>180</v>
      </c>
      <c r="B232" s="19"/>
      <c r="C232" s="49">
        <v>100000</v>
      </c>
    </row>
    <row r="233" spans="1:3" ht="12.75">
      <c r="A233" s="20" t="s">
        <v>181</v>
      </c>
      <c r="B233" s="19"/>
      <c r="C233" s="49">
        <v>737000</v>
      </c>
    </row>
    <row r="234" spans="1:3" ht="12.75">
      <c r="A234" s="20" t="s">
        <v>182</v>
      </c>
      <c r="B234" s="19">
        <v>8586000</v>
      </c>
      <c r="C234" s="49"/>
    </row>
    <row r="235" spans="1:3" ht="12.75">
      <c r="A235" s="13" t="s">
        <v>109</v>
      </c>
      <c r="B235" s="19"/>
      <c r="C235" s="49"/>
    </row>
    <row r="236" spans="1:3" ht="12.75">
      <c r="A236" s="20" t="s">
        <v>183</v>
      </c>
      <c r="B236" s="19"/>
      <c r="C236" s="49">
        <v>100000</v>
      </c>
    </row>
    <row r="237" spans="1:3" ht="12.75">
      <c r="A237" s="20" t="s">
        <v>184</v>
      </c>
      <c r="B237" s="19"/>
      <c r="C237" s="49">
        <v>273750</v>
      </c>
    </row>
    <row r="238" spans="1:3" ht="12.75">
      <c r="A238" s="13" t="s">
        <v>185</v>
      </c>
      <c r="B238" s="19"/>
      <c r="C238" s="49"/>
    </row>
    <row r="239" spans="1:3" ht="12.75">
      <c r="A239" s="20" t="s">
        <v>186</v>
      </c>
      <c r="B239" s="19"/>
      <c r="C239" s="49">
        <v>55000</v>
      </c>
    </row>
    <row r="240" spans="1:3" ht="12.75">
      <c r="A240" s="20" t="s">
        <v>187</v>
      </c>
      <c r="B240" s="19"/>
      <c r="C240" s="49">
        <v>117500</v>
      </c>
    </row>
    <row r="241" spans="1:3" ht="12.75">
      <c r="A241" s="20" t="s">
        <v>188</v>
      </c>
      <c r="B241" s="19">
        <v>737235</v>
      </c>
      <c r="C241" s="49"/>
    </row>
    <row r="242" spans="1:3" ht="12.75">
      <c r="A242" s="13" t="s">
        <v>189</v>
      </c>
      <c r="B242" s="19"/>
      <c r="C242" s="49"/>
    </row>
    <row r="243" spans="1:3" ht="12.75">
      <c r="A243" s="20" t="s">
        <v>190</v>
      </c>
      <c r="B243" s="19"/>
      <c r="C243" s="49">
        <v>356400</v>
      </c>
    </row>
    <row r="244" spans="1:3" ht="12.75">
      <c r="A244" s="20" t="s">
        <v>191</v>
      </c>
      <c r="B244" s="19"/>
      <c r="C244" s="49">
        <v>142800</v>
      </c>
    </row>
    <row r="245" spans="1:3" ht="12.75">
      <c r="A245" s="1" t="s">
        <v>192</v>
      </c>
      <c r="B245" s="19">
        <v>228096</v>
      </c>
      <c r="C245" s="49"/>
    </row>
    <row r="246" spans="1:3" ht="12.75">
      <c r="A246" s="13" t="s">
        <v>193</v>
      </c>
      <c r="B246" s="19"/>
      <c r="C246" s="49"/>
    </row>
    <row r="247" spans="1:3" ht="12.75">
      <c r="A247" s="20" t="s">
        <v>194</v>
      </c>
      <c r="B247" s="21"/>
      <c r="C247" s="18">
        <v>1714158</v>
      </c>
    </row>
    <row r="248" spans="1:3" ht="12.75">
      <c r="A248" s="13" t="s">
        <v>195</v>
      </c>
      <c r="B248" s="19"/>
      <c r="C248" s="49"/>
    </row>
    <row r="249" spans="1:3" ht="12.75">
      <c r="A249" s="20" t="s">
        <v>196</v>
      </c>
      <c r="B249" s="19"/>
      <c r="C249" s="49">
        <v>163116</v>
      </c>
    </row>
    <row r="250" spans="1:3" ht="12.75">
      <c r="A250" s="13" t="s">
        <v>88</v>
      </c>
      <c r="B250" s="19"/>
      <c r="C250" s="49"/>
    </row>
    <row r="251" spans="1:3" ht="12.75">
      <c r="A251" s="20" t="s">
        <v>197</v>
      </c>
      <c r="B251" s="19"/>
      <c r="C251" s="49">
        <v>99875</v>
      </c>
    </row>
    <row r="252" spans="1:3" ht="12.75">
      <c r="A252" s="20" t="s">
        <v>198</v>
      </c>
      <c r="B252" s="19"/>
      <c r="C252" s="49">
        <v>260053</v>
      </c>
    </row>
    <row r="253" spans="1:3" ht="12.75">
      <c r="A253" s="20" t="s">
        <v>199</v>
      </c>
      <c r="B253" s="19"/>
      <c r="C253" s="49">
        <v>55000</v>
      </c>
    </row>
    <row r="254" spans="1:3" ht="12.75">
      <c r="A254" s="13" t="s">
        <v>200</v>
      </c>
      <c r="B254" s="19"/>
      <c r="C254" s="49"/>
    </row>
    <row r="255" spans="1:3" ht="12.75">
      <c r="A255" s="20" t="s">
        <v>198</v>
      </c>
      <c r="B255" s="19"/>
      <c r="C255" s="49">
        <v>115404</v>
      </c>
    </row>
    <row r="256" spans="1:3" ht="12.75">
      <c r="A256" s="13" t="s">
        <v>201</v>
      </c>
      <c r="B256" s="19"/>
      <c r="C256" s="49">
        <v>279560</v>
      </c>
    </row>
    <row r="257" spans="1:3" ht="12.75">
      <c r="A257" s="42" t="s">
        <v>202</v>
      </c>
      <c r="B257" s="31">
        <f>SUM(B230:B255)</f>
        <v>9551331</v>
      </c>
      <c r="C257" s="32">
        <f>SUM(C230:C256)</f>
        <v>7069616</v>
      </c>
    </row>
    <row r="258" spans="1:3" ht="12.75">
      <c r="A258" s="42"/>
      <c r="B258" s="31"/>
      <c r="C258" s="32"/>
    </row>
    <row r="259" spans="1:256" ht="12.75">
      <c r="A259" s="44"/>
      <c r="B259"/>
      <c r="C259" s="45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13" t="s">
        <v>203</v>
      </c>
      <c r="B260" s="50"/>
      <c r="C260" s="51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20" t="s">
        <v>204</v>
      </c>
      <c r="B261" s="52"/>
      <c r="C261" s="53">
        <v>190500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13" t="s">
        <v>205</v>
      </c>
      <c r="B262" s="52"/>
      <c r="C262" s="54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3" ht="12.75">
      <c r="A263" s="20" t="s">
        <v>206</v>
      </c>
      <c r="B263" s="55"/>
      <c r="C263" s="53">
        <v>23108491</v>
      </c>
    </row>
    <row r="264" spans="1:3" ht="12.75">
      <c r="A264" s="13" t="s">
        <v>207</v>
      </c>
      <c r="B264" s="50"/>
      <c r="C264" s="51"/>
    </row>
    <row r="265" spans="1:3" ht="12.75">
      <c r="A265" s="20" t="s">
        <v>208</v>
      </c>
      <c r="B265" s="55"/>
      <c r="C265" s="53">
        <v>2276000</v>
      </c>
    </row>
    <row r="266" spans="1:3" ht="12.75">
      <c r="A266" s="20" t="s">
        <v>209</v>
      </c>
      <c r="B266" s="55"/>
      <c r="C266" s="53">
        <v>150000</v>
      </c>
    </row>
    <row r="267" spans="1:3" ht="12.75">
      <c r="A267" s="20" t="s">
        <v>210</v>
      </c>
      <c r="B267" s="55"/>
      <c r="C267" s="53">
        <v>254000</v>
      </c>
    </row>
    <row r="268" spans="1:3" ht="13.5">
      <c r="A268" s="56" t="s">
        <v>43</v>
      </c>
      <c r="B268" s="57"/>
      <c r="C268" s="58">
        <f>SUM(C261:C267)</f>
        <v>25978991</v>
      </c>
    </row>
    <row r="269" spans="1:3" ht="13.5">
      <c r="A269" s="56"/>
      <c r="B269" s="57"/>
      <c r="C269" s="58"/>
    </row>
    <row r="270" spans="1:3" ht="13.5">
      <c r="A270" s="59" t="s">
        <v>211</v>
      </c>
      <c r="B270" s="14" t="s">
        <v>3</v>
      </c>
      <c r="C270" s="60" t="s">
        <v>4</v>
      </c>
    </row>
    <row r="271" spans="1:3" ht="12.75">
      <c r="A271" s="34" t="s">
        <v>212</v>
      </c>
      <c r="B271" s="19"/>
      <c r="C271" s="18">
        <v>4144635</v>
      </c>
    </row>
    <row r="272" spans="1:3" ht="12.75">
      <c r="A272" s="34" t="s">
        <v>213</v>
      </c>
      <c r="B272" s="61">
        <v>7607672</v>
      </c>
      <c r="C272" s="49"/>
    </row>
    <row r="273" spans="1:3" ht="12.75">
      <c r="A273" s="34" t="s">
        <v>214</v>
      </c>
      <c r="B273" s="61">
        <v>9917907</v>
      </c>
      <c r="C273" s="62"/>
    </row>
    <row r="274" spans="1:3" ht="12.75">
      <c r="A274" s="34" t="s">
        <v>215</v>
      </c>
      <c r="B274" s="61">
        <v>90242522</v>
      </c>
      <c r="C274" s="62"/>
    </row>
    <row r="275" spans="1:3" ht="12.75">
      <c r="A275" s="34" t="s">
        <v>216</v>
      </c>
      <c r="B275" s="61">
        <v>2653620</v>
      </c>
      <c r="C275" s="62"/>
    </row>
    <row r="276" spans="1:3" ht="12.75">
      <c r="A276" s="34" t="s">
        <v>217</v>
      </c>
      <c r="B276" s="61">
        <v>967202</v>
      </c>
      <c r="C276" s="62"/>
    </row>
    <row r="277" spans="1:3" ht="12.75">
      <c r="A277" s="30" t="s">
        <v>43</v>
      </c>
      <c r="B277" s="31">
        <f>SUM(B271:B276)</f>
        <v>111388923</v>
      </c>
      <c r="C277" s="31">
        <f>SUM(C271:C276)</f>
        <v>4144635</v>
      </c>
    </row>
    <row r="278" spans="1:3" ht="12.75">
      <c r="A278" s="30"/>
      <c r="B278" s="31"/>
      <c r="C278" s="31"/>
    </row>
    <row r="279" spans="1:3" ht="13.5">
      <c r="A279" s="59" t="s">
        <v>218</v>
      </c>
      <c r="B279" s="63"/>
      <c r="C279" s="60"/>
    </row>
    <row r="280" spans="1:3" ht="13.5">
      <c r="A280" s="64" t="s">
        <v>219</v>
      </c>
      <c r="B280" s="61">
        <v>100000</v>
      </c>
      <c r="C280" s="60"/>
    </row>
    <row r="281" spans="1:3" ht="12.75">
      <c r="A281" s="34" t="s">
        <v>220</v>
      </c>
      <c r="B281" s="61">
        <v>8000000</v>
      </c>
      <c r="C281" s="62"/>
    </row>
    <row r="282" spans="1:3" ht="12.75">
      <c r="A282" s="34" t="s">
        <v>221</v>
      </c>
      <c r="B282" s="61">
        <v>850000</v>
      </c>
      <c r="C282" s="62"/>
    </row>
    <row r="283" spans="1:3" ht="12.75">
      <c r="A283" s="34" t="s">
        <v>222</v>
      </c>
      <c r="B283" s="61">
        <v>140000</v>
      </c>
      <c r="C283" s="62"/>
    </row>
    <row r="284" spans="1:3" ht="12.75">
      <c r="A284" s="34" t="s">
        <v>223</v>
      </c>
      <c r="B284" s="61">
        <v>20000</v>
      </c>
      <c r="C284" s="62"/>
    </row>
    <row r="285" spans="1:3" ht="12.75">
      <c r="A285" s="30" t="s">
        <v>43</v>
      </c>
      <c r="B285" s="31">
        <f>SUM(B280:B284)</f>
        <v>9110000</v>
      </c>
      <c r="C285" s="62"/>
    </row>
    <row r="286" spans="1:3" ht="12.75">
      <c r="A286" s="30"/>
      <c r="B286" s="65"/>
      <c r="C286" s="62"/>
    </row>
    <row r="287" spans="1:3" ht="13.5">
      <c r="A287" s="59" t="s">
        <v>224</v>
      </c>
      <c r="B287" s="65"/>
      <c r="C287" s="62"/>
    </row>
    <row r="288" spans="1:3" ht="12.75">
      <c r="A288" s="64" t="s">
        <v>225</v>
      </c>
      <c r="B288" s="61">
        <v>72000</v>
      </c>
      <c r="C288" s="62"/>
    </row>
    <row r="289" spans="1:3" ht="12.75">
      <c r="A289" s="64"/>
      <c r="B289" s="31">
        <v>72000</v>
      </c>
      <c r="C289" s="62"/>
    </row>
    <row r="290" spans="1:3" ht="12.75">
      <c r="A290" s="64"/>
      <c r="B290" s="31"/>
      <c r="C290" s="62"/>
    </row>
    <row r="291" spans="1:3" ht="12.75">
      <c r="A291" s="66" t="s">
        <v>226</v>
      </c>
      <c r="B291" s="31"/>
      <c r="C291" s="62"/>
    </row>
    <row r="292" spans="1:3" ht="12.75">
      <c r="A292" s="64" t="s">
        <v>227</v>
      </c>
      <c r="B292" s="31"/>
      <c r="C292" s="49">
        <v>7096875</v>
      </c>
    </row>
    <row r="293" spans="1:3" ht="12.75">
      <c r="A293" s="64" t="s">
        <v>228</v>
      </c>
      <c r="B293" s="61">
        <v>5080000</v>
      </c>
      <c r="C293" s="62"/>
    </row>
    <row r="294" spans="1:3" ht="12.75">
      <c r="A294" s="67" t="s">
        <v>229</v>
      </c>
      <c r="B294" s="61">
        <v>7972649</v>
      </c>
      <c r="C294" s="62"/>
    </row>
    <row r="295" spans="1:6" ht="13.5">
      <c r="A295" s="56" t="s">
        <v>43</v>
      </c>
      <c r="B295" s="31">
        <f>SUM(B292:B294)</f>
        <v>13052649</v>
      </c>
      <c r="C295" s="31">
        <f>SUM(C292:C294)</f>
        <v>7096875</v>
      </c>
      <c r="F295" s="6"/>
    </row>
    <row r="296" spans="1:3" ht="12.75">
      <c r="A296" s="30" t="s">
        <v>230</v>
      </c>
      <c r="B296" s="68">
        <f>SUM(B295,B289,B285,B277,B257,B226,B60)</f>
        <v>210289370</v>
      </c>
      <c r="C296" s="69">
        <f>SUM(C277,C295,C268,C257,C226,C60)</f>
        <v>105079325</v>
      </c>
    </row>
    <row r="297" spans="1:3" ht="12.75">
      <c r="A297" s="70" t="s">
        <v>231</v>
      </c>
      <c r="B297" s="71">
        <f>SUM(B296,C296)</f>
        <v>315368695</v>
      </c>
      <c r="C297" s="72"/>
    </row>
    <row r="298" spans="1:3" ht="12.75">
      <c r="A298"/>
      <c r="B298" s="73" t="s">
        <v>232</v>
      </c>
      <c r="C298"/>
    </row>
    <row r="301" spans="1:3" ht="12.75">
      <c r="A301" s="74" t="s">
        <v>233</v>
      </c>
      <c r="B301" s="75" t="s">
        <v>234</v>
      </c>
      <c r="C301" s="76" t="s">
        <v>235</v>
      </c>
    </row>
    <row r="302" spans="1:3" ht="12.75">
      <c r="A302" s="77" t="s">
        <v>228</v>
      </c>
      <c r="B302" s="77">
        <v>5080000</v>
      </c>
      <c r="C302" s="77"/>
    </row>
    <row r="303" spans="1:3" ht="12.75">
      <c r="A303" s="78" t="s">
        <v>236</v>
      </c>
      <c r="B303" s="79">
        <v>2188132</v>
      </c>
      <c r="C303" s="80"/>
    </row>
    <row r="304" spans="1:3" ht="12.75">
      <c r="A304" s="81" t="s">
        <v>237</v>
      </c>
      <c r="B304" s="77"/>
      <c r="C304" s="82">
        <v>18021567</v>
      </c>
    </row>
    <row r="305" spans="1:3" ht="12.75">
      <c r="A305" s="83" t="s">
        <v>238</v>
      </c>
      <c r="B305" s="84"/>
      <c r="C305" s="85">
        <v>9641</v>
      </c>
    </row>
    <row r="306" spans="1:3" ht="12.75">
      <c r="A306" s="81" t="s">
        <v>216</v>
      </c>
      <c r="B306" s="82">
        <v>2653620</v>
      </c>
      <c r="C306" s="86"/>
    </row>
    <row r="307" spans="1:3" ht="12.75">
      <c r="A307" s="83" t="s">
        <v>217</v>
      </c>
      <c r="B307" s="79">
        <v>967202</v>
      </c>
      <c r="C307" s="87"/>
    </row>
    <row r="308" spans="1:3" ht="12.75">
      <c r="A308" s="81" t="s">
        <v>239</v>
      </c>
      <c r="B308" s="82">
        <v>83997422</v>
      </c>
      <c r="C308" s="86"/>
    </row>
    <row r="309" spans="1:3" ht="12.75">
      <c r="A309" s="83" t="s">
        <v>240</v>
      </c>
      <c r="B309" s="85">
        <v>3027530</v>
      </c>
      <c r="C309" s="83"/>
    </row>
    <row r="310" spans="1:3" ht="12.75">
      <c r="A310" s="81" t="s">
        <v>229</v>
      </c>
      <c r="B310" s="77">
        <v>7972649</v>
      </c>
      <c r="C310" s="86"/>
    </row>
    <row r="311" spans="1:3" ht="12.75">
      <c r="A311" s="83" t="s">
        <v>173</v>
      </c>
      <c r="B311" s="85">
        <v>36174500</v>
      </c>
      <c r="C311" s="84"/>
    </row>
    <row r="312" spans="1:3" ht="12.75">
      <c r="A312" s="81" t="s">
        <v>241</v>
      </c>
      <c r="B312" s="81"/>
      <c r="C312" s="82">
        <v>8030765</v>
      </c>
    </row>
    <row r="313" spans="1:3" ht="12.75">
      <c r="A313" s="83" t="s">
        <v>242</v>
      </c>
      <c r="B313" s="85">
        <v>1529856</v>
      </c>
      <c r="C313" s="87"/>
    </row>
    <row r="314" spans="1:3" ht="12.75">
      <c r="A314" s="81"/>
      <c r="B314" s="88"/>
      <c r="C314" s="81"/>
    </row>
    <row r="315" spans="1:3" ht="12.75">
      <c r="A315" s="89" t="s">
        <v>243</v>
      </c>
      <c r="B315" s="90">
        <f>SUM(B302:B314)</f>
        <v>143590911</v>
      </c>
      <c r="C315" s="91">
        <f>SUM(C302:C314)</f>
        <v>26061973</v>
      </c>
    </row>
    <row r="316" spans="1:3" ht="12.75">
      <c r="A316" s="89"/>
      <c r="B316" s="92"/>
      <c r="C316" s="93"/>
    </row>
    <row r="317" spans="1:3" ht="12.75">
      <c r="A317" s="89"/>
      <c r="B317" s="92"/>
      <c r="C317" s="93"/>
    </row>
    <row r="318" spans="1:3" ht="15.75">
      <c r="A318" s="94" t="s">
        <v>244</v>
      </c>
      <c r="B318"/>
      <c r="C318"/>
    </row>
    <row r="319" spans="1:3" ht="12.75">
      <c r="A319" s="95" t="s">
        <v>245</v>
      </c>
      <c r="B319"/>
      <c r="C319"/>
    </row>
    <row r="320" spans="1:3" ht="12.75">
      <c r="A320" s="96" t="s">
        <v>246</v>
      </c>
      <c r="B320"/>
      <c r="C320"/>
    </row>
    <row r="321" spans="1:3" ht="15.75">
      <c r="A321" s="97" t="s">
        <v>247</v>
      </c>
      <c r="B321" s="98" t="s">
        <v>248</v>
      </c>
      <c r="C321"/>
    </row>
    <row r="322" spans="1:3" ht="12.75">
      <c r="A322" s="99" t="s">
        <v>249</v>
      </c>
      <c r="B322" s="100">
        <v>18102</v>
      </c>
      <c r="C322"/>
    </row>
    <row r="323" spans="1:3" ht="12.75">
      <c r="A323" s="99" t="s">
        <v>250</v>
      </c>
      <c r="B323" s="100">
        <v>472441</v>
      </c>
      <c r="C323"/>
    </row>
    <row r="324" spans="1:3" ht="12.75">
      <c r="A324" s="99" t="s">
        <v>251</v>
      </c>
      <c r="B324" s="100">
        <v>7680</v>
      </c>
      <c r="C324"/>
    </row>
    <row r="325" spans="1:3" ht="12.75">
      <c r="A325" s="99" t="s">
        <v>252</v>
      </c>
      <c r="B325" s="55">
        <v>115300</v>
      </c>
      <c r="C325"/>
    </row>
    <row r="326" spans="1:3" ht="12.75">
      <c r="A326" s="99" t="s">
        <v>253</v>
      </c>
      <c r="B326" s="55">
        <v>98346</v>
      </c>
      <c r="C326"/>
    </row>
    <row r="327" spans="1:3" ht="12.75">
      <c r="A327" s="99" t="s">
        <v>254</v>
      </c>
      <c r="B327" s="55">
        <v>113150</v>
      </c>
      <c r="C327"/>
    </row>
    <row r="328" spans="1:2" ht="12.75">
      <c r="A328" s="67" t="s">
        <v>254</v>
      </c>
      <c r="B328" s="55">
        <v>39370</v>
      </c>
    </row>
    <row r="329" spans="1:2" ht="15.75">
      <c r="A329" s="101" t="s">
        <v>255</v>
      </c>
      <c r="B329" s="99"/>
    </row>
    <row r="330" spans="1:2" ht="12.75">
      <c r="A330" s="67" t="s">
        <v>256</v>
      </c>
      <c r="B330" s="100">
        <v>232180</v>
      </c>
    </row>
    <row r="331" spans="1:2" ht="12.75">
      <c r="A331" s="67" t="s">
        <v>257</v>
      </c>
      <c r="B331" s="100">
        <v>69370</v>
      </c>
    </row>
    <row r="332" spans="1:2" ht="15.75">
      <c r="A332" s="101" t="s">
        <v>258</v>
      </c>
      <c r="B332" s="100"/>
    </row>
    <row r="333" spans="1:2" ht="12.75">
      <c r="A333" s="67" t="s">
        <v>259</v>
      </c>
      <c r="B333" s="100">
        <v>98000</v>
      </c>
    </row>
    <row r="334" spans="1:2" ht="15.75">
      <c r="A334" s="101" t="s">
        <v>260</v>
      </c>
      <c r="B334" s="100"/>
    </row>
    <row r="335" spans="1:3" ht="12.75">
      <c r="A335" s="99" t="s">
        <v>162</v>
      </c>
      <c r="B335" s="100">
        <v>14173</v>
      </c>
      <c r="C335"/>
    </row>
    <row r="336" spans="1:3" ht="12.75">
      <c r="A336" s="99" t="s">
        <v>261</v>
      </c>
      <c r="B336" s="100">
        <v>84531</v>
      </c>
      <c r="C336"/>
    </row>
    <row r="337" spans="1:3" ht="12.75">
      <c r="A337" s="99" t="s">
        <v>262</v>
      </c>
      <c r="B337" s="100">
        <v>89800</v>
      </c>
      <c r="C337"/>
    </row>
    <row r="338" spans="1:3" ht="12.75">
      <c r="A338" s="99" t="s">
        <v>150</v>
      </c>
      <c r="B338" s="100">
        <v>70865</v>
      </c>
      <c r="C338"/>
    </row>
    <row r="339" spans="1:3" ht="12.75">
      <c r="A339" s="102" t="s">
        <v>263</v>
      </c>
      <c r="B339" s="50"/>
      <c r="C339"/>
    </row>
    <row r="340" spans="1:3" ht="12.75">
      <c r="A340" s="99" t="s">
        <v>115</v>
      </c>
      <c r="B340" s="100">
        <v>34016</v>
      </c>
      <c r="C340"/>
    </row>
    <row r="341" spans="1:3" ht="12.75">
      <c r="A341" s="99" t="s">
        <v>115</v>
      </c>
      <c r="B341" s="100">
        <v>126953</v>
      </c>
      <c r="C341"/>
    </row>
    <row r="342" spans="1:3" ht="12.75">
      <c r="A342" s="99" t="s">
        <v>264</v>
      </c>
      <c r="B342" s="100">
        <v>13248</v>
      </c>
      <c r="C342"/>
    </row>
    <row r="343" spans="1:2" ht="12.75">
      <c r="A343" s="67" t="s">
        <v>115</v>
      </c>
      <c r="B343" s="100">
        <v>24150</v>
      </c>
    </row>
    <row r="344" spans="1:2" ht="12.75">
      <c r="A344" s="67" t="s">
        <v>265</v>
      </c>
      <c r="B344" s="100">
        <v>6378</v>
      </c>
    </row>
    <row r="345" spans="1:2" ht="12.75">
      <c r="A345" s="67" t="s">
        <v>266</v>
      </c>
      <c r="B345" s="55">
        <v>455748</v>
      </c>
    </row>
    <row r="346" spans="1:2" ht="12.75">
      <c r="A346" s="103" t="s">
        <v>267</v>
      </c>
      <c r="B346" s="67"/>
    </row>
    <row r="347" spans="1:2" ht="12.75">
      <c r="A347" s="67" t="s">
        <v>268</v>
      </c>
      <c r="B347" s="55">
        <v>4331</v>
      </c>
    </row>
    <row r="348" spans="1:2" ht="12.75">
      <c r="A348" s="103" t="s">
        <v>269</v>
      </c>
      <c r="B348" s="104">
        <f>SUM(B322:B347)</f>
        <v>2188132</v>
      </c>
    </row>
    <row r="351" spans="1:2" ht="17.25" customHeight="1">
      <c r="A351" s="105" t="s">
        <v>270</v>
      </c>
      <c r="B351" s="106"/>
    </row>
    <row r="352" spans="1:2" ht="12.75">
      <c r="A352" s="99" t="s">
        <v>271</v>
      </c>
      <c r="B352" s="100">
        <v>12580</v>
      </c>
    </row>
    <row r="353" spans="1:2" ht="12.75">
      <c r="A353" s="99" t="s">
        <v>272</v>
      </c>
      <c r="B353" s="100">
        <v>73228</v>
      </c>
    </row>
    <row r="354" spans="1:2" ht="12.75">
      <c r="A354" s="99" t="s">
        <v>273</v>
      </c>
      <c r="B354" s="100">
        <v>105469</v>
      </c>
    </row>
    <row r="355" spans="1:2" ht="12.75">
      <c r="A355" s="99" t="s">
        <v>274</v>
      </c>
      <c r="B355" s="100">
        <v>220560</v>
      </c>
    </row>
    <row r="356" spans="1:2" ht="12.75">
      <c r="A356" s="99" t="s">
        <v>275</v>
      </c>
      <c r="B356" s="100">
        <v>90000</v>
      </c>
    </row>
    <row r="357" spans="1:2" ht="12.75">
      <c r="A357" s="99" t="s">
        <v>276</v>
      </c>
      <c r="B357" s="100">
        <v>120000</v>
      </c>
    </row>
    <row r="358" spans="1:2" ht="12.75">
      <c r="A358" s="99" t="s">
        <v>277</v>
      </c>
      <c r="B358" s="100">
        <v>14803</v>
      </c>
    </row>
    <row r="359" spans="1:2" ht="12.75">
      <c r="A359" s="99" t="s">
        <v>278</v>
      </c>
      <c r="B359" s="100">
        <v>5118</v>
      </c>
    </row>
    <row r="360" spans="1:2" ht="12.75">
      <c r="A360" s="99" t="s">
        <v>279</v>
      </c>
      <c r="B360" s="100">
        <v>13200</v>
      </c>
    </row>
    <row r="361" spans="1:2" ht="12.75">
      <c r="A361" s="99" t="s">
        <v>280</v>
      </c>
      <c r="B361" s="100">
        <v>40000</v>
      </c>
    </row>
    <row r="362" spans="1:2" ht="12.75">
      <c r="A362" s="99" t="s">
        <v>281</v>
      </c>
      <c r="B362" s="100">
        <v>16000</v>
      </c>
    </row>
    <row r="363" spans="1:2" ht="12.75">
      <c r="A363" s="99" t="s">
        <v>282</v>
      </c>
      <c r="B363" s="100">
        <v>15800</v>
      </c>
    </row>
    <row r="364" spans="1:2" ht="12.75">
      <c r="A364" s="99" t="s">
        <v>283</v>
      </c>
      <c r="B364" s="100">
        <v>86500</v>
      </c>
    </row>
    <row r="365" spans="1:2" ht="12.75">
      <c r="A365" s="99" t="s">
        <v>284</v>
      </c>
      <c r="B365" s="100">
        <v>56700</v>
      </c>
    </row>
    <row r="366" spans="1:2" ht="12.75">
      <c r="A366" s="99" t="s">
        <v>285</v>
      </c>
      <c r="B366" s="100">
        <v>122000</v>
      </c>
    </row>
    <row r="367" spans="1:2" ht="12.75">
      <c r="A367" s="99" t="s">
        <v>286</v>
      </c>
      <c r="B367" s="100">
        <v>69560</v>
      </c>
    </row>
    <row r="368" spans="1:2" ht="12.75">
      <c r="A368" s="99" t="s">
        <v>287</v>
      </c>
      <c r="B368" s="100">
        <v>62231</v>
      </c>
    </row>
    <row r="369" spans="1:2" ht="12.75">
      <c r="A369" s="99" t="s">
        <v>288</v>
      </c>
      <c r="B369" s="100">
        <v>7668</v>
      </c>
    </row>
    <row r="370" spans="1:2" ht="12.75">
      <c r="A370" s="99" t="s">
        <v>289</v>
      </c>
      <c r="B370" s="100">
        <v>3977</v>
      </c>
    </row>
    <row r="371" spans="1:2" ht="12.75">
      <c r="A371" s="99" t="s">
        <v>290</v>
      </c>
      <c r="B371" s="100">
        <v>837</v>
      </c>
    </row>
    <row r="372" spans="1:2" ht="12.75">
      <c r="A372" s="99" t="s">
        <v>291</v>
      </c>
      <c r="B372" s="100">
        <v>2218</v>
      </c>
    </row>
    <row r="373" spans="1:2" ht="12.75">
      <c r="A373" s="99" t="s">
        <v>292</v>
      </c>
      <c r="B373" s="100">
        <v>120000</v>
      </c>
    </row>
    <row r="374" spans="1:2" ht="12.75">
      <c r="A374" s="99" t="s">
        <v>293</v>
      </c>
      <c r="B374" s="100">
        <v>130205</v>
      </c>
    </row>
    <row r="375" spans="1:2" ht="12.75">
      <c r="A375" s="99" t="s">
        <v>294</v>
      </c>
      <c r="B375" s="100">
        <v>74803</v>
      </c>
    </row>
    <row r="376" spans="1:2" ht="12.75">
      <c r="A376" s="99" t="s">
        <v>295</v>
      </c>
      <c r="B376" s="100">
        <v>2362</v>
      </c>
    </row>
    <row r="377" spans="1:2" ht="12.75">
      <c r="A377" s="99" t="s">
        <v>296</v>
      </c>
      <c r="B377" s="100">
        <v>779</v>
      </c>
    </row>
    <row r="378" spans="1:2" ht="12.75">
      <c r="A378" s="99" t="s">
        <v>297</v>
      </c>
      <c r="B378" s="100">
        <v>1961</v>
      </c>
    </row>
    <row r="379" spans="1:2" ht="12.75">
      <c r="A379" s="99" t="s">
        <v>298</v>
      </c>
      <c r="B379" s="100">
        <v>12992</v>
      </c>
    </row>
    <row r="380" spans="1:2" ht="12.75">
      <c r="A380" s="99" t="s">
        <v>299</v>
      </c>
      <c r="B380" s="100">
        <v>9448</v>
      </c>
    </row>
    <row r="381" spans="1:2" ht="12.75">
      <c r="A381" s="99" t="s">
        <v>300</v>
      </c>
      <c r="B381" s="100">
        <v>5511</v>
      </c>
    </row>
    <row r="382" spans="1:2" ht="12.75">
      <c r="A382" s="99" t="s">
        <v>301</v>
      </c>
      <c r="B382" s="100">
        <v>11787</v>
      </c>
    </row>
    <row r="383" spans="1:2" ht="12.75">
      <c r="A383" s="99" t="s">
        <v>302</v>
      </c>
      <c r="B383" s="100">
        <v>7000</v>
      </c>
    </row>
    <row r="384" spans="1:2" ht="12.75">
      <c r="A384" s="99" t="s">
        <v>303</v>
      </c>
      <c r="B384" s="100">
        <v>14559</v>
      </c>
    </row>
    <row r="385" spans="1:2" ht="12.75">
      <c r="A385" s="103" t="s">
        <v>304</v>
      </c>
      <c r="B385" s="107">
        <f>SUM(B352:B384)</f>
        <v>1529856</v>
      </c>
    </row>
  </sheetData>
  <sheetProtection selectLockedCells="1" selectUnlockedCells="1"/>
  <mergeCells count="1">
    <mergeCell ref="A61:C62"/>
  </mergeCells>
  <printOptions/>
  <pageMargins left="0.7875" right="0.7875" top="0.4326388888888889" bottom="0.47777777777777775" header="0.5118055555555555" footer="0.2125"/>
  <pageSetup firstPageNumber="1" useFirstPageNumber="1" horizontalDpi="300" verticalDpi="300" orientation="portrait" paperSize="9"/>
  <headerFooter alignWithMargins="0">
    <oddFooter>&amp;C&amp;"Times New Roman,Normál"&amp;12 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csillapapdine</cp:lastModifiedBy>
  <dcterms:modified xsi:type="dcterms:W3CDTF">2016-05-30T11:39:54Z</dcterms:modified>
  <cp:category/>
  <cp:version/>
  <cp:contentType/>
  <cp:contentStatus/>
</cp:coreProperties>
</file>