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AC7492E4-EF54-48B1-A660-CBDF75241BFC}" xr6:coauthVersionLast="40" xr6:coauthVersionMax="40" xr10:uidLastSave="{00000000-0000-0000-0000-000000000000}"/>
  <bookViews>
    <workbookView xWindow="-120" yWindow="-120" windowWidth="29040" windowHeight="15840" xr2:uid="{5AD41F51-B8EA-498E-8ED5-5E9C4ECDA11F}"/>
  </bookViews>
  <sheets>
    <sheet name="6.1. BÖ mérleg" sheetId="1" r:id="rId1"/>
    <sheet name="6.2. Hivatal mérleg" sheetId="2" r:id="rId2"/>
    <sheet name="6.3. BNVÓ mérleg" sheetId="3" r:id="rId3"/>
    <sheet name="6.4. BNI mérleg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B20" i="4" s="1"/>
  <c r="B18" i="4"/>
  <c r="B21" i="4"/>
  <c r="B13" i="3"/>
  <c r="B17" i="3"/>
  <c r="B23" i="3"/>
  <c r="B24" i="3"/>
  <c r="B12" i="2"/>
  <c r="B18" i="2" s="1"/>
  <c r="B16" i="2"/>
  <c r="B19" i="2"/>
  <c r="B12" i="1"/>
  <c r="B20" i="1"/>
  <c r="B30" i="1" s="1"/>
  <c r="B24" i="1"/>
  <c r="B27" i="1"/>
  <c r="B29" i="1"/>
</calcChain>
</file>

<file path=xl/sharedStrings.xml><?xml version="1.0" encoding="utf-8"?>
<sst xmlns="http://schemas.openxmlformats.org/spreadsheetml/2006/main" count="92" uniqueCount="55">
  <si>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</si>
  <si>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</si>
  <si>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</si>
  <si>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</si>
  <si>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2019. február 14.</t>
  </si>
  <si>
    <t>21. Kiadások összesen:</t>
  </si>
  <si>
    <t>20. Bevételek összesen:</t>
  </si>
  <si>
    <t>19. Felhalmozási célú kiadások összesen:</t>
  </si>
  <si>
    <t>17. Egyéb felhalmozási kiadások</t>
  </si>
  <si>
    <t>16. Beruházások</t>
  </si>
  <si>
    <t>15. Felhalmozási célú bevételek összesen:</t>
  </si>
  <si>
    <t>14. Felhalmozási célú támogatási kölcsönök visszatérülése</t>
  </si>
  <si>
    <t>II. Felhalmozási célú bevételek és kiadások</t>
  </si>
  <si>
    <t>13. Működési kiadások összesen:</t>
  </si>
  <si>
    <t>12. Finanszírozási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</si>
  <si>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</si>
  <si>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</si>
  <si>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</si>
  <si>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</si>
  <si>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</si>
  <si>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</si>
  <si>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</si>
  <si>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</si>
  <si>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</si>
  <si>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</si>
  <si>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</si>
  <si>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</si>
  <si>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 xml:space="preserve"> Ft-ban</t>
  </si>
  <si>
    <t>Baracs Község Önkormányzata 2019. évi tervezett pénzügyi mérlege</t>
  </si>
  <si>
    <t>6. sz. melléklet 1. pontja</t>
  </si>
  <si>
    <t>Baracs Község Önkormányzata Képviselő-testülete 2019. évi költségvetésről szóló 3/2019. (II.15.) Önkormányzati Rendelete</t>
  </si>
  <si>
    <t>11. Kiadások összesen:</t>
  </si>
  <si>
    <t>10.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</si>
  <si>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</si>
  <si>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</si>
  <si>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</si>
  <si>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</si>
  <si>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</si>
  <si>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</si>
  <si>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</si>
  <si>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Ft-ban</t>
  </si>
  <si>
    <t>Baracsi Közös Önkormányzati Hivatal 2019. évi tervezett pénzügyi mérlege</t>
  </si>
  <si>
    <t>6. sz. melléklet 2. pontja</t>
  </si>
  <si>
    <t>9. Felhalmozási célú kiadások összesen:</t>
  </si>
  <si>
    <t>8. Beruházás</t>
  </si>
  <si>
    <t>Baracsi Négy Vándor Óvoda 2019. évi tervezett pénzügyi mérlege</t>
  </si>
  <si>
    <t>6. sz. melléklet 3. pontja</t>
  </si>
  <si>
    <t>Baracs, 2018. február 14.</t>
  </si>
  <si>
    <t>9. Kiadások összesen:</t>
  </si>
  <si>
    <t>8. Bevételek összesen:</t>
  </si>
  <si>
    <t>3. Finanszírozási bevétel</t>
  </si>
  <si>
    <t>2.Működési célú pénzeszköz átvétel</t>
  </si>
  <si>
    <t>1. Működési bevétel</t>
  </si>
  <si>
    <t>Baracsi Népjóléti Intézmény 2019. évi tervezett pénzügyi mérlege</t>
  </si>
  <si>
    <t>6. sz. melléklet 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</si>
</sst>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1FE2-5014-4EA2-9C23-A9DCB51DFEB4}">
  <dimension ref="A1:O38"/>
  <sheetViews>
    <sheetView tabSelected="1" workbookViewId="0">
      <selection sqref="A1:B1"/>
    </sheetView>
  </sheetViews>
  <sheetFormatPr defaultRowHeight="15" x14ac:dyDescent="0.25"/>
  <cols>
    <col min="1" max="1" width="55.7109375" style="1" bestFit="1" customWidth="1"/>
    <col min="2" max="2" width="17.7109375" style="1" bestFit="1" customWidth="1"/>
  </cols>
  <sheetData>
    <row r="1" spans="1:15" ht="30" customHeight="1" x14ac:dyDescent="0.25">
      <c r="A1" s="27" t="s">
        <v>30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25" t="s">
        <v>29</v>
      </c>
      <c r="B2" s="25"/>
      <c r="C2" s="25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/>
      <c r="B3" s="22"/>
      <c r="C3" s="13"/>
      <c r="G3" s="24"/>
      <c r="H3" s="24"/>
      <c r="I3" s="24"/>
      <c r="J3" s="24"/>
      <c r="K3" s="24"/>
      <c r="L3" s="24"/>
      <c r="M3" s="24"/>
      <c r="N3" s="24"/>
      <c r="O3" s="24"/>
    </row>
    <row r="4" spans="1:15" ht="15.75" x14ac:dyDescent="0.25">
      <c r="A4" s="23" t="s">
        <v>28</v>
      </c>
      <c r="B4" s="23"/>
      <c r="C4" s="13"/>
      <c r="D4" s="13"/>
      <c r="E4" s="13"/>
    </row>
    <row r="5" spans="1:15" x14ac:dyDescent="0.25">
      <c r="A5" s="22"/>
      <c r="B5" s="22"/>
      <c r="C5" s="13"/>
      <c r="D5" s="13"/>
      <c r="E5" s="13"/>
    </row>
    <row r="6" spans="1:15" ht="15.75" thickBot="1" x14ac:dyDescent="0.3">
      <c r="A6" s="22"/>
      <c r="B6" s="21" t="s">
        <v>27</v>
      </c>
      <c r="C6" s="13"/>
      <c r="D6" s="13"/>
      <c r="E6" s="13"/>
    </row>
    <row r="7" spans="1:15" ht="15.75" thickBot="1" x14ac:dyDescent="0.3">
      <c r="A7" s="20" t="s">
        <v>26</v>
      </c>
      <c r="B7" s="19"/>
      <c r="C7" s="13"/>
      <c r="D7" s="13"/>
      <c r="E7" s="13"/>
    </row>
    <row r="8" spans="1:15" x14ac:dyDescent="0.25">
      <c r="A8" s="15" t="s">
        <v>25</v>
      </c>
      <c r="B8" s="18">
        <v>183994362</v>
      </c>
      <c r="C8" s="13"/>
      <c r="D8" s="13"/>
      <c r="E8" s="13"/>
    </row>
    <row r="9" spans="1:15" x14ac:dyDescent="0.25">
      <c r="A9" s="15" t="s">
        <v>24</v>
      </c>
      <c r="B9" s="14">
        <v>119500000</v>
      </c>
      <c r="C9" s="13"/>
      <c r="D9" s="13"/>
      <c r="E9" s="13"/>
    </row>
    <row r="10" spans="1:15" x14ac:dyDescent="0.25">
      <c r="A10" s="15" t="s">
        <v>23</v>
      </c>
      <c r="B10" s="14">
        <v>16350486</v>
      </c>
      <c r="C10" s="13"/>
      <c r="D10" s="13"/>
      <c r="E10" s="13"/>
    </row>
    <row r="11" spans="1:15" x14ac:dyDescent="0.25">
      <c r="A11" s="15" t="s">
        <v>22</v>
      </c>
      <c r="B11" s="14">
        <v>23729938</v>
      </c>
      <c r="C11" s="13"/>
      <c r="D11" s="13"/>
      <c r="E11" s="13"/>
    </row>
    <row r="12" spans="1:15" s="9" customFormat="1" x14ac:dyDescent="0.25">
      <c r="A12" s="17" t="s">
        <v>21</v>
      </c>
      <c r="B12" s="16">
        <f>SUM(B8,B9,B10,B11)</f>
        <v>343574786</v>
      </c>
      <c r="C12" s="10"/>
      <c r="D12" s="10"/>
      <c r="E12" s="10"/>
    </row>
    <row r="13" spans="1:15" x14ac:dyDescent="0.25">
      <c r="A13" s="15" t="s">
        <v>20</v>
      </c>
      <c r="B13" s="14">
        <v>40070337</v>
      </c>
      <c r="C13" s="13"/>
      <c r="D13" s="13"/>
      <c r="E13" s="13"/>
    </row>
    <row r="14" spans="1:15" x14ac:dyDescent="0.25">
      <c r="A14" s="15" t="s">
        <v>19</v>
      </c>
      <c r="B14" s="14">
        <v>7123431</v>
      </c>
      <c r="C14" s="13"/>
      <c r="D14" s="13"/>
      <c r="E14" s="13"/>
    </row>
    <row r="15" spans="1:15" x14ac:dyDescent="0.25">
      <c r="A15" s="15" t="s">
        <v>18</v>
      </c>
      <c r="B15" s="14">
        <v>52335646</v>
      </c>
      <c r="C15" s="13"/>
      <c r="D15" s="13"/>
      <c r="E15" s="13"/>
    </row>
    <row r="16" spans="1:15" x14ac:dyDescent="0.25">
      <c r="A16" s="15" t="s">
        <v>17</v>
      </c>
      <c r="B16" s="14">
        <v>5999252</v>
      </c>
      <c r="C16" s="13"/>
      <c r="D16" s="13"/>
      <c r="E16" s="13"/>
    </row>
    <row r="17" spans="1:5" x14ac:dyDescent="0.25">
      <c r="A17" s="15" t="s">
        <v>16</v>
      </c>
      <c r="B17" s="14">
        <v>8242950</v>
      </c>
      <c r="C17" s="13"/>
      <c r="D17" s="13"/>
      <c r="E17" s="13"/>
    </row>
    <row r="18" spans="1:5" x14ac:dyDescent="0.25">
      <c r="A18" s="15" t="s">
        <v>15</v>
      </c>
      <c r="B18" s="14">
        <v>1280925</v>
      </c>
      <c r="C18" s="13"/>
      <c r="D18" s="13"/>
      <c r="E18" s="13"/>
    </row>
    <row r="19" spans="1:5" x14ac:dyDescent="0.25">
      <c r="A19" s="15" t="s">
        <v>14</v>
      </c>
      <c r="B19" s="14">
        <v>200004173</v>
      </c>
      <c r="C19" s="13"/>
      <c r="D19" s="13"/>
      <c r="E19" s="13"/>
    </row>
    <row r="20" spans="1:5" s="9" customFormat="1" ht="15.75" thickBot="1" x14ac:dyDescent="0.3">
      <c r="A20" s="12" t="s">
        <v>13</v>
      </c>
      <c r="B20" s="11">
        <f>SUM(B13:B19)</f>
        <v>315056714</v>
      </c>
      <c r="C20" s="10"/>
      <c r="D20" s="10"/>
      <c r="E20" s="10"/>
    </row>
    <row r="21" spans="1:5" ht="15.75" thickBot="1" x14ac:dyDescent="0.3"/>
    <row r="22" spans="1:5" ht="15.75" thickBot="1" x14ac:dyDescent="0.3">
      <c r="A22" s="20" t="s">
        <v>12</v>
      </c>
      <c r="B22" s="19"/>
      <c r="C22" s="13"/>
      <c r="D22" s="13"/>
      <c r="E22" s="13"/>
    </row>
    <row r="23" spans="1:5" x14ac:dyDescent="0.25">
      <c r="A23" s="15" t="s">
        <v>11</v>
      </c>
      <c r="B23" s="18">
        <v>149928</v>
      </c>
      <c r="C23" s="13"/>
      <c r="D23" s="13"/>
      <c r="E23" s="13"/>
    </row>
    <row r="24" spans="1:5" s="9" customFormat="1" x14ac:dyDescent="0.25">
      <c r="A24" s="17" t="s">
        <v>10</v>
      </c>
      <c r="B24" s="16">
        <f>SUM(B23)</f>
        <v>149928</v>
      </c>
      <c r="C24" s="10"/>
      <c r="D24" s="10"/>
      <c r="E24" s="10"/>
    </row>
    <row r="25" spans="1:5" x14ac:dyDescent="0.25">
      <c r="A25" s="15" t="s">
        <v>9</v>
      </c>
      <c r="B25" s="14">
        <v>9268000</v>
      </c>
      <c r="C25" s="13"/>
      <c r="D25" s="13"/>
      <c r="E25" s="13"/>
    </row>
    <row r="26" spans="1:5" x14ac:dyDescent="0.25">
      <c r="A26" s="15" t="s">
        <v>8</v>
      </c>
      <c r="B26" s="14">
        <v>19400000</v>
      </c>
      <c r="C26" s="13"/>
      <c r="D26" s="13"/>
      <c r="E26" s="13"/>
    </row>
    <row r="27" spans="1:5" s="9" customFormat="1" ht="15.75" thickBot="1" x14ac:dyDescent="0.3">
      <c r="A27" s="12" t="s">
        <v>7</v>
      </c>
      <c r="B27" s="11">
        <f>SUM(B25:B26)</f>
        <v>28668000</v>
      </c>
      <c r="C27" s="10"/>
      <c r="D27" s="10"/>
      <c r="E27" s="10"/>
    </row>
    <row r="28" spans="1:5" ht="15.75" thickBot="1" x14ac:dyDescent="0.3"/>
    <row r="29" spans="1:5" x14ac:dyDescent="0.25">
      <c r="A29" s="8" t="s">
        <v>6</v>
      </c>
      <c r="B29" s="7">
        <f>B24+B12</f>
        <v>343724714</v>
      </c>
    </row>
    <row r="30" spans="1:5" ht="15.75" thickBot="1" x14ac:dyDescent="0.3">
      <c r="A30" s="6" t="s">
        <v>5</v>
      </c>
      <c r="B30" s="5">
        <f>B20+B27</f>
        <v>343724714</v>
      </c>
    </row>
    <row r="33" spans="1:4" x14ac:dyDescent="0.25">
      <c r="A33" s="1" t="s">
        <v>4</v>
      </c>
      <c r="C33" s="4"/>
      <c r="D33" s="4"/>
    </row>
    <row r="34" spans="1:4" x14ac:dyDescent="0.25">
      <c r="C34" s="4"/>
      <c r="D34" s="4"/>
    </row>
    <row r="35" spans="1:4" x14ac:dyDescent="0.25">
      <c r="C35" s="4"/>
      <c r="D35" s="4"/>
    </row>
    <row r="36" spans="1:4" x14ac:dyDescent="0.25">
      <c r="C36" s="4"/>
      <c r="D36" s="4"/>
    </row>
    <row r="37" spans="1:4" x14ac:dyDescent="0.25">
      <c r="A37" s="1" t="s">
        <v>3</v>
      </c>
      <c r="B37" s="2" t="s">
        <v>2</v>
      </c>
    </row>
    <row r="38" spans="1:4" x14ac:dyDescent="0.25">
      <c r="A38" s="3" t="s">
        <v>1</v>
      </c>
      <c r="B38" s="2" t="s">
        <v>0</v>
      </c>
    </row>
  </sheetData>
  <mergeCells count="3">
    <mergeCell ref="A2:C2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F336-55E3-4FFC-9EBD-29E43E05E7C6}">
  <dimension ref="A1:O25"/>
  <sheetViews>
    <sheetView topLeftCell="A10"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27" t="s">
        <v>30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25" t="s">
        <v>42</v>
      </c>
      <c r="B2" s="25"/>
      <c r="C2" s="25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/>
      <c r="B3" s="22"/>
      <c r="C3" s="13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2"/>
      <c r="B4" s="22"/>
      <c r="C4" s="13"/>
      <c r="G4" s="24"/>
      <c r="H4" s="24"/>
      <c r="I4" s="24"/>
      <c r="J4" s="24"/>
      <c r="K4" s="24"/>
      <c r="L4" s="24"/>
      <c r="M4" s="24"/>
      <c r="N4" s="24"/>
      <c r="O4" s="24"/>
    </row>
    <row r="5" spans="1:15" ht="15.75" x14ac:dyDescent="0.25">
      <c r="A5" s="23" t="s">
        <v>41</v>
      </c>
      <c r="B5" s="23"/>
      <c r="C5" s="13"/>
      <c r="D5" s="13"/>
      <c r="E5" s="13"/>
    </row>
    <row r="6" spans="1:15" x14ac:dyDescent="0.25">
      <c r="A6" s="22"/>
      <c r="B6" s="22"/>
      <c r="C6" s="13"/>
      <c r="D6" s="13"/>
      <c r="E6" s="13"/>
    </row>
    <row r="7" spans="1:15" x14ac:dyDescent="0.25">
      <c r="A7" s="22"/>
      <c r="B7" s="22"/>
      <c r="C7" s="13"/>
      <c r="D7" s="13"/>
      <c r="E7" s="13"/>
    </row>
    <row r="8" spans="1:15" ht="15.75" thickBot="1" x14ac:dyDescent="0.3">
      <c r="A8" s="22"/>
      <c r="B8" s="21" t="s">
        <v>40</v>
      </c>
      <c r="C8" s="13"/>
      <c r="D8" s="13"/>
      <c r="E8" s="13"/>
    </row>
    <row r="9" spans="1:15" x14ac:dyDescent="0.25">
      <c r="A9" s="20" t="s">
        <v>26</v>
      </c>
      <c r="B9" s="19"/>
      <c r="C9" s="13"/>
      <c r="D9" s="13"/>
      <c r="E9" s="13"/>
    </row>
    <row r="10" spans="1:15" x14ac:dyDescent="0.25">
      <c r="A10" s="15" t="s">
        <v>39</v>
      </c>
      <c r="B10" s="14">
        <v>40000</v>
      </c>
      <c r="C10" s="13"/>
      <c r="D10" s="13"/>
      <c r="E10" s="13"/>
    </row>
    <row r="11" spans="1:15" x14ac:dyDescent="0.25">
      <c r="A11" s="15" t="s">
        <v>38</v>
      </c>
      <c r="B11" s="14">
        <v>87605453</v>
      </c>
      <c r="C11" s="13"/>
      <c r="D11" s="13"/>
      <c r="E11" s="13"/>
    </row>
    <row r="12" spans="1:15" s="9" customFormat="1" x14ac:dyDescent="0.25">
      <c r="A12" s="17" t="s">
        <v>37</v>
      </c>
      <c r="B12" s="16">
        <f>SUM(B10,B11)</f>
        <v>87645453</v>
      </c>
      <c r="C12" s="10"/>
      <c r="D12" s="10"/>
      <c r="E12" s="10"/>
    </row>
    <row r="13" spans="1:15" x14ac:dyDescent="0.25">
      <c r="A13" s="15" t="s">
        <v>36</v>
      </c>
      <c r="B13" s="14">
        <v>63603455</v>
      </c>
      <c r="C13" s="13"/>
      <c r="D13" s="13"/>
      <c r="E13" s="13"/>
    </row>
    <row r="14" spans="1:15" x14ac:dyDescent="0.25">
      <c r="A14" s="15" t="s">
        <v>35</v>
      </c>
      <c r="B14" s="14">
        <v>11716207</v>
      </c>
      <c r="C14" s="13"/>
      <c r="D14" s="13"/>
      <c r="E14" s="13"/>
    </row>
    <row r="15" spans="1:15" x14ac:dyDescent="0.25">
      <c r="A15" s="15" t="s">
        <v>34</v>
      </c>
      <c r="B15" s="14">
        <v>12325791</v>
      </c>
      <c r="C15" s="13"/>
      <c r="D15" s="13"/>
      <c r="E15" s="13"/>
    </row>
    <row r="16" spans="1:15" s="9" customFormat="1" ht="15.75" thickBot="1" x14ac:dyDescent="0.3">
      <c r="A16" s="12" t="s">
        <v>33</v>
      </c>
      <c r="B16" s="11">
        <f>SUM(B13:B15)</f>
        <v>87645453</v>
      </c>
      <c r="C16" s="10"/>
      <c r="D16" s="10"/>
      <c r="E16" s="10"/>
    </row>
    <row r="17" spans="1:4" ht="15.75" thickBot="1" x14ac:dyDescent="0.3">
      <c r="C17" s="4"/>
      <c r="D17" s="4"/>
    </row>
    <row r="18" spans="1:4" x14ac:dyDescent="0.25">
      <c r="A18" s="8" t="s">
        <v>32</v>
      </c>
      <c r="B18" s="7">
        <f>+B12</f>
        <v>87645453</v>
      </c>
    </row>
    <row r="19" spans="1:4" ht="15.75" thickBot="1" x14ac:dyDescent="0.3">
      <c r="A19" s="6" t="s">
        <v>31</v>
      </c>
      <c r="B19" s="5">
        <f>+B16</f>
        <v>87645453</v>
      </c>
    </row>
    <row r="20" spans="1:4" x14ac:dyDescent="0.25">
      <c r="C20" s="4"/>
      <c r="D20" s="4"/>
    </row>
    <row r="21" spans="1:4" x14ac:dyDescent="0.25">
      <c r="A21" s="1" t="s">
        <v>4</v>
      </c>
      <c r="C21" s="4"/>
      <c r="D21" s="4"/>
    </row>
    <row r="22" spans="1:4" x14ac:dyDescent="0.25">
      <c r="C22" s="4"/>
      <c r="D22" s="4"/>
    </row>
    <row r="23" spans="1:4" x14ac:dyDescent="0.25">
      <c r="C23" s="4"/>
      <c r="D23" s="4"/>
    </row>
    <row r="24" spans="1:4" x14ac:dyDescent="0.25">
      <c r="A24" s="1" t="s">
        <v>3</v>
      </c>
      <c r="B24" s="2" t="s">
        <v>2</v>
      </c>
    </row>
    <row r="25" spans="1:4" x14ac:dyDescent="0.25">
      <c r="A25" s="3" t="s">
        <v>1</v>
      </c>
      <c r="B25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1291-DF50-4684-957A-A2643F177450}">
  <dimension ref="A1:O34"/>
  <sheetViews>
    <sheetView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27" t="s">
        <v>30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25" t="s">
        <v>46</v>
      </c>
      <c r="B2" s="25"/>
      <c r="C2" s="25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13"/>
      <c r="B3" s="13"/>
      <c r="C3" s="13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2"/>
      <c r="B4" s="22"/>
      <c r="C4" s="13"/>
      <c r="G4" s="24"/>
      <c r="H4" s="24"/>
      <c r="I4" s="24"/>
      <c r="J4" s="24"/>
      <c r="K4" s="24"/>
      <c r="L4" s="24"/>
      <c r="M4" s="24"/>
      <c r="N4" s="24"/>
      <c r="O4" s="24"/>
    </row>
    <row r="5" spans="1:15" ht="15.75" x14ac:dyDescent="0.25">
      <c r="A5" s="23" t="s">
        <v>45</v>
      </c>
      <c r="B5" s="23"/>
      <c r="C5" s="13"/>
      <c r="D5" s="13"/>
      <c r="E5" s="13"/>
    </row>
    <row r="6" spans="1:15" ht="15.75" x14ac:dyDescent="0.25">
      <c r="A6" s="37"/>
      <c r="B6" s="37"/>
      <c r="C6" s="13"/>
      <c r="D6" s="13"/>
      <c r="E6" s="13"/>
    </row>
    <row r="7" spans="1:15" ht="15.75" x14ac:dyDescent="0.25">
      <c r="A7" s="37"/>
      <c r="B7" s="37"/>
      <c r="C7" s="13"/>
      <c r="D7" s="13"/>
      <c r="E7" s="13"/>
    </row>
    <row r="8" spans="1:15" x14ac:dyDescent="0.25">
      <c r="A8" s="22"/>
      <c r="B8" s="22"/>
      <c r="C8" s="13"/>
      <c r="D8" s="13"/>
      <c r="E8" s="13"/>
    </row>
    <row r="9" spans="1:15" ht="15.75" thickBot="1" x14ac:dyDescent="0.3">
      <c r="A9" s="22"/>
      <c r="B9" s="21" t="s">
        <v>40</v>
      </c>
      <c r="C9" s="13"/>
      <c r="D9" s="13"/>
      <c r="E9" s="13"/>
    </row>
    <row r="10" spans="1:15" x14ac:dyDescent="0.25">
      <c r="A10" s="20" t="s">
        <v>26</v>
      </c>
      <c r="B10" s="19"/>
      <c r="C10" s="13"/>
      <c r="D10" s="13"/>
      <c r="E10" s="13"/>
    </row>
    <row r="11" spans="1:15" x14ac:dyDescent="0.25">
      <c r="A11" s="15" t="s">
        <v>39</v>
      </c>
      <c r="B11" s="14">
        <v>1232154</v>
      </c>
      <c r="C11" s="13"/>
      <c r="D11" s="13"/>
      <c r="E11" s="13"/>
    </row>
    <row r="12" spans="1:15" x14ac:dyDescent="0.25">
      <c r="A12" s="15" t="s">
        <v>38</v>
      </c>
      <c r="B12" s="14">
        <v>67179214</v>
      </c>
      <c r="C12" s="13"/>
      <c r="D12" s="13"/>
      <c r="E12" s="13"/>
    </row>
    <row r="13" spans="1:15" s="9" customFormat="1" x14ac:dyDescent="0.25">
      <c r="A13" s="17" t="s">
        <v>37</v>
      </c>
      <c r="B13" s="16">
        <f>SUM(B11,B12)</f>
        <v>68411368</v>
      </c>
      <c r="C13" s="10"/>
      <c r="D13" s="10"/>
      <c r="E13" s="10"/>
    </row>
    <row r="14" spans="1:15" x14ac:dyDescent="0.25">
      <c r="A14" s="15" t="s">
        <v>36</v>
      </c>
      <c r="B14" s="14">
        <v>46776854</v>
      </c>
      <c r="C14" s="13"/>
      <c r="D14" s="13"/>
      <c r="E14" s="13"/>
    </row>
    <row r="15" spans="1:15" x14ac:dyDescent="0.25">
      <c r="A15" s="15" t="s">
        <v>35</v>
      </c>
      <c r="B15" s="14">
        <v>8769596</v>
      </c>
      <c r="C15" s="13"/>
      <c r="D15" s="13"/>
      <c r="E15" s="13"/>
    </row>
    <row r="16" spans="1:15" x14ac:dyDescent="0.25">
      <c r="A16" s="15" t="s">
        <v>34</v>
      </c>
      <c r="B16" s="14">
        <v>12364918</v>
      </c>
      <c r="C16" s="13"/>
      <c r="D16" s="13"/>
      <c r="E16" s="13"/>
    </row>
    <row r="17" spans="1:5" s="9" customFormat="1" ht="15.75" thickBot="1" x14ac:dyDescent="0.3">
      <c r="A17" s="12" t="s">
        <v>33</v>
      </c>
      <c r="B17" s="11">
        <f>SUM(B14:B16)</f>
        <v>67911368</v>
      </c>
      <c r="C17" s="10"/>
      <c r="D17" s="10"/>
      <c r="E17" s="10"/>
    </row>
    <row r="18" spans="1:5" s="9" customFormat="1" ht="15.75" thickBot="1" x14ac:dyDescent="0.3">
      <c r="A18" s="36"/>
      <c r="B18" s="35"/>
      <c r="C18" s="10"/>
      <c r="D18" s="10"/>
      <c r="E18" s="10"/>
    </row>
    <row r="19" spans="1:5" x14ac:dyDescent="0.25">
      <c r="A19" s="34" t="s">
        <v>12</v>
      </c>
      <c r="B19" s="19"/>
      <c r="C19" s="13"/>
      <c r="D19" s="13"/>
      <c r="E19" s="13"/>
    </row>
    <row r="20" spans="1:5" x14ac:dyDescent="0.25">
      <c r="A20" s="33" t="s">
        <v>44</v>
      </c>
      <c r="B20" s="32">
        <v>500000</v>
      </c>
      <c r="C20" s="13"/>
      <c r="D20" s="13"/>
      <c r="E20" s="13"/>
    </row>
    <row r="21" spans="1:5" x14ac:dyDescent="0.25">
      <c r="A21" s="31" t="s">
        <v>43</v>
      </c>
      <c r="B21" s="30">
        <v>500000</v>
      </c>
      <c r="C21" s="13"/>
      <c r="D21" s="13"/>
      <c r="E21" s="13"/>
    </row>
    <row r="22" spans="1:5" ht="15.75" thickBot="1" x14ac:dyDescent="0.3">
      <c r="A22" s="29"/>
      <c r="B22" s="19"/>
      <c r="C22" s="13"/>
      <c r="D22" s="13"/>
      <c r="E22" s="13"/>
    </row>
    <row r="23" spans="1:5" x14ac:dyDescent="0.25">
      <c r="A23" s="8" t="s">
        <v>32</v>
      </c>
      <c r="B23" s="7">
        <f>B13</f>
        <v>68411368</v>
      </c>
    </row>
    <row r="24" spans="1:5" ht="15.75" thickBot="1" x14ac:dyDescent="0.3">
      <c r="A24" s="6" t="s">
        <v>31</v>
      </c>
      <c r="B24" s="5">
        <f>B17+B21</f>
        <v>68411368</v>
      </c>
    </row>
    <row r="28" spans="1:5" x14ac:dyDescent="0.25">
      <c r="A28" s="1" t="s">
        <v>4</v>
      </c>
      <c r="C28" s="28"/>
      <c r="D28" s="28"/>
    </row>
    <row r="29" spans="1:5" x14ac:dyDescent="0.25">
      <c r="C29" s="28"/>
      <c r="D29" s="28"/>
    </row>
    <row r="30" spans="1:5" x14ac:dyDescent="0.25">
      <c r="C30" s="28"/>
      <c r="D30" s="28"/>
    </row>
    <row r="31" spans="1:5" x14ac:dyDescent="0.25">
      <c r="C31" s="28"/>
      <c r="D31" s="28"/>
    </row>
    <row r="32" spans="1:5" x14ac:dyDescent="0.25">
      <c r="C32" s="28"/>
      <c r="D32" s="28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02EB-CFA2-417A-B5FD-EF0870BC7524}">
  <dimension ref="A1:O31"/>
  <sheetViews>
    <sheetView topLeftCell="A13"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27" t="s">
        <v>30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25" t="s">
        <v>54</v>
      </c>
      <c r="B2" s="25"/>
      <c r="C2" s="25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13"/>
      <c r="B3" s="13"/>
      <c r="C3" s="13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2"/>
      <c r="B4" s="22"/>
      <c r="C4" s="13"/>
      <c r="G4" s="24"/>
      <c r="H4" s="24"/>
      <c r="I4" s="24"/>
      <c r="J4" s="24"/>
      <c r="K4" s="24"/>
      <c r="L4" s="24"/>
      <c r="M4" s="24"/>
      <c r="N4" s="24"/>
      <c r="O4" s="24"/>
    </row>
    <row r="5" spans="1:15" ht="15.75" x14ac:dyDescent="0.25">
      <c r="A5" s="23" t="s">
        <v>53</v>
      </c>
      <c r="B5" s="23"/>
      <c r="C5" s="13"/>
      <c r="D5" s="13"/>
      <c r="E5" s="13"/>
    </row>
    <row r="6" spans="1:15" ht="15.75" x14ac:dyDescent="0.25">
      <c r="A6" s="37"/>
      <c r="B6" s="37"/>
      <c r="C6" s="13"/>
      <c r="D6" s="13"/>
      <c r="E6" s="13"/>
    </row>
    <row r="7" spans="1:15" ht="15.75" x14ac:dyDescent="0.25">
      <c r="A7" s="37"/>
      <c r="B7" s="37"/>
      <c r="C7" s="13"/>
      <c r="D7" s="13"/>
      <c r="E7" s="13"/>
    </row>
    <row r="8" spans="1:15" x14ac:dyDescent="0.25">
      <c r="A8" s="22"/>
      <c r="B8" s="22"/>
      <c r="C8" s="13"/>
      <c r="D8" s="13"/>
      <c r="E8" s="13"/>
    </row>
    <row r="9" spans="1:15" ht="15.75" thickBot="1" x14ac:dyDescent="0.3">
      <c r="A9" s="22"/>
      <c r="B9" s="21" t="s">
        <v>27</v>
      </c>
      <c r="C9" s="13"/>
      <c r="D9" s="13"/>
      <c r="E9" s="13"/>
    </row>
    <row r="10" spans="1:15" ht="15.75" thickBot="1" x14ac:dyDescent="0.3">
      <c r="A10" s="20" t="s">
        <v>26</v>
      </c>
      <c r="B10" s="19"/>
      <c r="C10" s="13"/>
      <c r="D10" s="13"/>
      <c r="E10" s="13"/>
    </row>
    <row r="11" spans="1:15" x14ac:dyDescent="0.25">
      <c r="A11" s="39" t="s">
        <v>52</v>
      </c>
      <c r="B11" s="40">
        <v>9626155</v>
      </c>
      <c r="C11" s="13"/>
      <c r="D11" s="13"/>
      <c r="E11" s="13"/>
    </row>
    <row r="12" spans="1:15" x14ac:dyDescent="0.25">
      <c r="A12" s="39" t="s">
        <v>51</v>
      </c>
      <c r="B12" s="38">
        <v>4004185</v>
      </c>
      <c r="C12" s="13"/>
      <c r="D12" s="13"/>
      <c r="E12" s="13"/>
    </row>
    <row r="13" spans="1:15" x14ac:dyDescent="0.25">
      <c r="A13" s="15" t="s">
        <v>50</v>
      </c>
      <c r="B13" s="14">
        <v>45219506</v>
      </c>
      <c r="C13" s="13"/>
      <c r="D13" s="13"/>
      <c r="E13" s="13"/>
    </row>
    <row r="14" spans="1:15" s="9" customFormat="1" x14ac:dyDescent="0.25">
      <c r="A14" s="17" t="s">
        <v>37</v>
      </c>
      <c r="B14" s="16">
        <f>+B13+B11+B12</f>
        <v>58849846</v>
      </c>
      <c r="C14" s="10"/>
      <c r="D14" s="10"/>
      <c r="E14" s="10"/>
    </row>
    <row r="15" spans="1:15" x14ac:dyDescent="0.25">
      <c r="A15" s="15" t="s">
        <v>36</v>
      </c>
      <c r="B15" s="14">
        <v>35680024</v>
      </c>
      <c r="C15" s="13"/>
      <c r="D15" s="13"/>
      <c r="E15" s="13"/>
    </row>
    <row r="16" spans="1:15" x14ac:dyDescent="0.25">
      <c r="A16" s="15" t="s">
        <v>35</v>
      </c>
      <c r="B16" s="14">
        <v>6105653</v>
      </c>
      <c r="C16" s="13"/>
      <c r="D16" s="13"/>
      <c r="E16" s="13"/>
    </row>
    <row r="17" spans="1:5" x14ac:dyDescent="0.25">
      <c r="A17" s="15" t="s">
        <v>34</v>
      </c>
      <c r="B17" s="14">
        <v>17064169</v>
      </c>
      <c r="C17" s="13"/>
      <c r="D17" s="13"/>
      <c r="E17" s="13"/>
    </row>
    <row r="18" spans="1:5" s="9" customFormat="1" ht="15.75" thickBot="1" x14ac:dyDescent="0.3">
      <c r="A18" s="12" t="s">
        <v>33</v>
      </c>
      <c r="B18" s="11">
        <f>SUM(B15:B17)</f>
        <v>58849846</v>
      </c>
      <c r="C18" s="10"/>
      <c r="D18" s="10"/>
      <c r="E18" s="10"/>
    </row>
    <row r="19" spans="1:5" ht="15.75" thickBot="1" x14ac:dyDescent="0.3"/>
    <row r="20" spans="1:5" x14ac:dyDescent="0.25">
      <c r="A20" s="8" t="s">
        <v>49</v>
      </c>
      <c r="B20" s="7">
        <f>B14</f>
        <v>58849846</v>
      </c>
    </row>
    <row r="21" spans="1:5" ht="15.75" thickBot="1" x14ac:dyDescent="0.3">
      <c r="A21" s="6" t="s">
        <v>48</v>
      </c>
      <c r="B21" s="5">
        <f>B18</f>
        <v>58849846</v>
      </c>
    </row>
    <row r="25" spans="1:5" x14ac:dyDescent="0.25">
      <c r="A25" s="1" t="s">
        <v>47</v>
      </c>
      <c r="C25" s="4"/>
      <c r="D25" s="4"/>
    </row>
    <row r="26" spans="1:5" x14ac:dyDescent="0.25">
      <c r="C26" s="4"/>
      <c r="D26" s="4"/>
    </row>
    <row r="27" spans="1:5" x14ac:dyDescent="0.25">
      <c r="C27" s="4"/>
      <c r="D27" s="4"/>
    </row>
    <row r="28" spans="1:5" x14ac:dyDescent="0.25">
      <c r="C28" s="4"/>
      <c r="D28" s="4"/>
    </row>
    <row r="29" spans="1:5" x14ac:dyDescent="0.25">
      <c r="C29" s="4"/>
      <c r="D29" s="4"/>
    </row>
    <row r="30" spans="1:5" x14ac:dyDescent="0.25">
      <c r="A30" s="1" t="s">
        <v>3</v>
      </c>
      <c r="B30" s="2" t="s">
        <v>2</v>
      </c>
    </row>
    <row r="31" spans="1:5" x14ac:dyDescent="0.25">
      <c r="A31" s="3" t="s">
        <v>1</v>
      </c>
      <c r="B31" s="2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6.1. BÖ mérleg</vt:lpstr>
      <vt:lpstr>6.2. Hivatal mérleg</vt:lpstr>
      <vt:lpstr>6.3. BNVÓ mérleg</vt:lpstr>
      <vt:lpstr>6.4. BNI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2019-02-28T10:51:15Z</dcterms:created>
  <dcterms:modified xsi:type="dcterms:W3CDTF">2019-02-28T10:51:27Z</dcterms:modified>
</cp:coreProperties>
</file>