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érleg_2014" sheetId="4" r:id="rId1"/>
  </sheets>
  <calcPr calcId="125725"/>
</workbook>
</file>

<file path=xl/calcChain.xml><?xml version="1.0" encoding="utf-8"?>
<calcChain xmlns="http://schemas.openxmlformats.org/spreadsheetml/2006/main">
  <c r="B46" i="4"/>
  <c r="E6"/>
  <c r="E26"/>
  <c r="E20"/>
  <c r="E14"/>
  <c r="B51"/>
  <c r="B21"/>
  <c r="B15"/>
  <c r="B7"/>
  <c r="E51"/>
  <c r="E42"/>
  <c r="B40"/>
  <c r="E37"/>
  <c r="B37"/>
  <c r="E36"/>
  <c r="B36"/>
  <c r="B28"/>
  <c r="E49" l="1"/>
  <c r="E55" s="1"/>
  <c r="B6"/>
  <c r="B49" l="1"/>
  <c r="B55"/>
</calcChain>
</file>

<file path=xl/sharedStrings.xml><?xml version="1.0" encoding="utf-8"?>
<sst xmlns="http://schemas.openxmlformats.org/spreadsheetml/2006/main" count="74" uniqueCount="72">
  <si>
    <t>A helyi önkormányzat bevételei</t>
  </si>
  <si>
    <t>eFt</t>
  </si>
  <si>
    <t>A helyi önkormányzat kiadásai</t>
  </si>
  <si>
    <t>I. Működési célú bevételek</t>
  </si>
  <si>
    <t>I. Működési célú kiadások</t>
  </si>
  <si>
    <t>1. Működési célú támogatások államháztartáson belülről</t>
  </si>
  <si>
    <t>1. Személyi juttatások</t>
  </si>
  <si>
    <t>helyi önkormányzat működésének általános támogatása</t>
  </si>
  <si>
    <t>települési önkormányzatok szociális gyermekjóléti és gyermekétkeztetési feladatainak támogatása</t>
  </si>
  <si>
    <t>2. Munkadókat terhelő járulékok és szociális hozzájárulási adó</t>
  </si>
  <si>
    <t>települési önkormányzatok kulturális feladatainak támogatása</t>
  </si>
  <si>
    <t>egyéb működési célú támogatások bevételei államháztartáson belülről</t>
  </si>
  <si>
    <t>3. Dologi kiadások</t>
  </si>
  <si>
    <t>2. Közhatalmi bevételek</t>
  </si>
  <si>
    <t>készletbeszerzés</t>
  </si>
  <si>
    <t>vagyoni típusú adók</t>
  </si>
  <si>
    <t>kommunikációs szolgáltatások</t>
  </si>
  <si>
    <t>értékesítési és forgalmi adók</t>
  </si>
  <si>
    <t>szolgáltatási kiadások</t>
  </si>
  <si>
    <t>gépjárműadó</t>
  </si>
  <si>
    <t>kiküldetések, reklám- és propaganda kiadások</t>
  </si>
  <si>
    <t>egyéb közhatalmi bevételek</t>
  </si>
  <si>
    <t>3. Ellátottak pénzbeli juttatásai</t>
  </si>
  <si>
    <t>3. Működési bevételek</t>
  </si>
  <si>
    <t>családi támogatások</t>
  </si>
  <si>
    <t>szolgáltatások ellenértéke</t>
  </si>
  <si>
    <t>tulajdonosi bevételek</t>
  </si>
  <si>
    <t>lakhatással kapcsolatos ellátások</t>
  </si>
  <si>
    <t>kamatbevételek</t>
  </si>
  <si>
    <t>egyéb nem intézményi ellátások</t>
  </si>
  <si>
    <t>egyéb működési bevételek</t>
  </si>
  <si>
    <t>4. Egyéb működési célú kiadások</t>
  </si>
  <si>
    <t>4. Működési célú átvett pénzeszköz</t>
  </si>
  <si>
    <t>egyéb működési célú kiadások államháztartáson belülre</t>
  </si>
  <si>
    <t>általános tartalék</t>
  </si>
  <si>
    <t>II. Felhalmozási célú bevételek</t>
  </si>
  <si>
    <t>II. Felhalmozási célú kiadások</t>
  </si>
  <si>
    <t>1. Felhalmozási célú támogatások államháztartáson belülről</t>
  </si>
  <si>
    <t>1. Beruházási kiadások</t>
  </si>
  <si>
    <t>egyéb felhalmozási célú támogatások bevételei államháztartáson belülről</t>
  </si>
  <si>
    <t>ingatlanok beszerzése, létesítése</t>
  </si>
  <si>
    <t>informatikai eszközök beszerzése, létesítése</t>
  </si>
  <si>
    <t>2. Felhalmozási bevételek</t>
  </si>
  <si>
    <t>beruházási célú előzetesen felszámított ÁFA</t>
  </si>
  <si>
    <t>immateriális javak értékesítése</t>
  </si>
  <si>
    <t>ingatlanok értékesítése</t>
  </si>
  <si>
    <t>2. Felújítási kiadások</t>
  </si>
  <si>
    <t>egyéb tárgyi eszközök értékesítése</t>
  </si>
  <si>
    <t>részesedés értékesítése</t>
  </si>
  <si>
    <t>3. Felhalmozási célú átvett pénzeszközök</t>
  </si>
  <si>
    <t>3. Egyéb felhalmozási célú kiadások</t>
  </si>
  <si>
    <t>egyéb felhalmozási célú átvett pénzeszközök</t>
  </si>
  <si>
    <t>KÖLTSÉGVETÉSI BEVÉTELEK ÖSSZESEN:</t>
  </si>
  <si>
    <t>KÖLTSÉGVETÉSI KIADÁSOK ÖSSZESEN:</t>
  </si>
  <si>
    <t>III. Finanszírozási bevételek</t>
  </si>
  <si>
    <t>III. Finanszírozási kiadások</t>
  </si>
  <si>
    <t>2. Külföldi finanszírozás kiadásai</t>
  </si>
  <si>
    <t>BEVÉTELEK MINDÖSSZESEN:</t>
  </si>
  <si>
    <t>KIADÁSOK MINDÖSSZESEN:</t>
  </si>
  <si>
    <t xml:space="preserve">13. melléklet a(z) 3/2014(III.4.) önkormányzati rendelethez </t>
  </si>
  <si>
    <t>helyi önk kieg tám (ÖNHIKI)</t>
  </si>
  <si>
    <t>önk köznevelési feladat támogatás</t>
  </si>
  <si>
    <t>ellátási díjak</t>
  </si>
  <si>
    <t>Áfa bevételek</t>
  </si>
  <si>
    <t>Hosszú lejáratú felhalmozási célú hitel felvétele</t>
  </si>
  <si>
    <t>különféle befizetések ,egyéb kiadások</t>
  </si>
  <si>
    <t>foglalkoztatással kapcs ellátás</t>
  </si>
  <si>
    <t>pénzeszk átadás állh kivülre Hetesi Sport Klub</t>
  </si>
  <si>
    <t>Hetesi 33 hrsz út felújítása</t>
  </si>
  <si>
    <t>Hetesi Mese-Vár Óvoda Felújítása</t>
  </si>
  <si>
    <t>előző év költségvetési maradványának felhalmozási  célú igénybevétele</t>
  </si>
  <si>
    <t>1. Hosszú lejáratú hitel törlesztése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</si>
</sst>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right"/>
    </xf>
    <xf numFmtId="0" fontId="0" fillId="0" borderId="2" xfId="0" applyBorder="1"/>
    <xf numFmtId="0" fontId="5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7" xfId="0" applyFont="1" applyBorder="1"/>
    <xf numFmtId="0" fontId="3" fillId="0" borderId="8" xfId="0" applyFont="1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17" xfId="0" applyBorder="1"/>
    <xf numFmtId="0" fontId="0" fillId="0" borderId="0" xfId="0" applyBorder="1"/>
    <xf numFmtId="0" fontId="3" fillId="0" borderId="8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right" vertical="center"/>
    </xf>
    <xf numFmtId="0" fontId="6" fillId="0" borderId="18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9" xfId="0" applyBorder="1"/>
    <xf numFmtId="0" fontId="6" fillId="0" borderId="0" xfId="0" applyFont="1" applyBorder="1"/>
    <xf numFmtId="0" fontId="2" fillId="0" borderId="0" xfId="0" applyFont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Border="1"/>
    <xf numFmtId="0" fontId="4" fillId="0" borderId="22" xfId="0" applyFont="1" applyFill="1" applyBorder="1" applyAlignment="1">
      <alignment horizontal="right"/>
    </xf>
    <xf numFmtId="0" fontId="2" fillId="0" borderId="2" xfId="0" applyFont="1" applyBorder="1"/>
    <xf numFmtId="0" fontId="4" fillId="0" borderId="4" xfId="0" applyFont="1" applyFill="1" applyBorder="1" applyAlignment="1">
      <alignment horizontal="left"/>
    </xf>
    <xf numFmtId="0" fontId="5" fillId="0" borderId="8" xfId="0" applyFont="1" applyBorder="1"/>
    <xf numFmtId="0" fontId="2" fillId="0" borderId="5" xfId="0" applyFont="1" applyBorder="1" applyAlignment="1">
      <alignment wrapText="1"/>
    </xf>
    <xf numFmtId="0" fontId="2" fillId="0" borderId="8" xfId="0" applyFont="1" applyBorder="1" applyAlignment="1"/>
    <xf numFmtId="0" fontId="2" fillId="0" borderId="8" xfId="0" applyFont="1" applyBorder="1" applyAlignment="1">
      <alignment wrapText="1"/>
    </xf>
    <xf numFmtId="0" fontId="4" fillId="0" borderId="6" xfId="0" applyFont="1" applyBorder="1"/>
    <xf numFmtId="0" fontId="4" fillId="0" borderId="6" xfId="0" applyFont="1" applyBorder="1" applyAlignment="1"/>
    <xf numFmtId="0" fontId="5" fillId="0" borderId="0" xfId="0" applyFont="1" applyBorder="1"/>
    <xf numFmtId="0" fontId="2" fillId="0" borderId="10" xfId="0" applyFont="1" applyBorder="1"/>
    <xf numFmtId="0" fontId="0" fillId="0" borderId="10" xfId="0" applyBorder="1"/>
    <xf numFmtId="0" fontId="4" fillId="0" borderId="1" xfId="0" applyFont="1" applyBorder="1" applyAlignment="1">
      <alignment horizontal="right"/>
    </xf>
    <xf numFmtId="0" fontId="4" fillId="0" borderId="22" xfId="0" applyFont="1" applyBorder="1"/>
    <xf numFmtId="0" fontId="2" fillId="0" borderId="22" xfId="0" applyFont="1" applyBorder="1"/>
    <xf numFmtId="0" fontId="4" fillId="0" borderId="4" xfId="0" applyFont="1" applyBorder="1" applyAlignment="1">
      <alignment horizontal="right"/>
    </xf>
    <xf numFmtId="0" fontId="0" fillId="0" borderId="22" xfId="0" applyBorder="1"/>
    <xf numFmtId="0" fontId="3" fillId="0" borderId="0" xfId="0" applyFont="1" applyBorder="1" applyAlignment="1">
      <alignment horizontal="right"/>
    </xf>
    <xf numFmtId="0" fontId="7" fillId="0" borderId="0" xfId="0" applyFont="1" applyBorder="1"/>
    <xf numFmtId="0" fontId="8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8" fillId="0" borderId="4" xfId="0" applyFont="1" applyFill="1" applyBorder="1" applyAlignment="1">
      <alignment horizontal="left"/>
    </xf>
    <xf numFmtId="0" fontId="2" fillId="0" borderId="23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4" xfId="0" applyFont="1" applyBorder="1" applyAlignment="1">
      <alignment horizontal="right"/>
    </xf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0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0" fillId="0" borderId="13" xfId="0" applyBorder="1"/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5" fillId="0" borderId="11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B47" sqref="B47"/>
    </sheetView>
  </sheetViews>
  <sheetFormatPr defaultRowHeight="15"/>
  <cols>
    <col min="1" max="1" width="58.42578125" customWidth="1"/>
    <col min="2" max="2" width="11.85546875" customWidth="1"/>
    <col min="3" max="3" width="1.5703125" customWidth="1"/>
    <col min="4" max="4" width="47.28515625" customWidth="1"/>
    <col min="5" max="5" width="11.42578125" customWidth="1"/>
    <col min="6" max="6" width="7.5703125" customWidth="1"/>
  </cols>
  <sheetData>
    <row r="1" spans="1:6">
      <c r="A1" s="74" t="s">
        <v>59</v>
      </c>
      <c r="B1" s="74"/>
      <c r="C1" s="74"/>
      <c r="D1" s="74"/>
      <c r="E1" s="74"/>
    </row>
    <row r="4" spans="1:6">
      <c r="A4" s="1" t="s">
        <v>0</v>
      </c>
      <c r="B4" s="2" t="s">
        <v>1</v>
      </c>
      <c r="D4" s="1" t="s">
        <v>2</v>
      </c>
      <c r="E4" s="2" t="s">
        <v>1</v>
      </c>
    </row>
    <row r="5" spans="1:6" ht="15.75" thickBot="1">
      <c r="A5" s="1"/>
      <c r="B5" s="3"/>
      <c r="D5" s="1"/>
      <c r="E5" s="4"/>
    </row>
    <row r="6" spans="1:6" ht="15.75" thickBot="1">
      <c r="A6" s="5" t="s">
        <v>3</v>
      </c>
      <c r="B6" s="6">
        <f>B7+B15+B21+B28</f>
        <v>261641</v>
      </c>
      <c r="C6" s="7"/>
      <c r="D6" s="8" t="s">
        <v>4</v>
      </c>
      <c r="E6" s="9">
        <f>E7+E10+E14+E20+E26</f>
        <v>264265</v>
      </c>
      <c r="F6" s="10"/>
    </row>
    <row r="7" spans="1:6">
      <c r="A7" s="11" t="s">
        <v>5</v>
      </c>
      <c r="B7" s="12">
        <f>SUM(B8:B14)</f>
        <v>178896</v>
      </c>
      <c r="C7" s="13"/>
      <c r="D7" s="14" t="s">
        <v>6</v>
      </c>
      <c r="E7" s="15">
        <v>100354</v>
      </c>
      <c r="F7" s="16"/>
    </row>
    <row r="8" spans="1:6">
      <c r="A8" s="17" t="s">
        <v>7</v>
      </c>
      <c r="B8" s="17">
        <v>52402</v>
      </c>
      <c r="C8" s="18"/>
      <c r="D8" s="19"/>
      <c r="E8" s="20"/>
      <c r="F8" s="16"/>
    </row>
    <row r="9" spans="1:6">
      <c r="A9" s="69" t="s">
        <v>61</v>
      </c>
      <c r="B9" s="69">
        <v>23456</v>
      </c>
      <c r="C9" s="53"/>
      <c r="D9" s="70"/>
      <c r="E9" s="71"/>
      <c r="F9" s="54"/>
    </row>
    <row r="10" spans="1:6" ht="15" customHeight="1">
      <c r="A10" s="75" t="s">
        <v>8</v>
      </c>
      <c r="B10" s="77">
        <v>66684</v>
      </c>
      <c r="C10" s="79"/>
      <c r="D10" s="81" t="s">
        <v>9</v>
      </c>
      <c r="E10" s="83">
        <v>24781</v>
      </c>
      <c r="F10" s="72"/>
    </row>
    <row r="11" spans="1:6">
      <c r="A11" s="76"/>
      <c r="B11" s="78"/>
      <c r="C11" s="80"/>
      <c r="D11" s="82"/>
      <c r="E11" s="84"/>
      <c r="F11" s="73"/>
    </row>
    <row r="12" spans="1:6">
      <c r="A12" s="21" t="s">
        <v>10</v>
      </c>
      <c r="B12" s="22">
        <v>1325</v>
      </c>
      <c r="C12" s="23"/>
      <c r="D12" s="24"/>
      <c r="E12" s="25"/>
      <c r="F12" s="72"/>
    </row>
    <row r="13" spans="1:6">
      <c r="A13" s="17" t="s">
        <v>11</v>
      </c>
      <c r="B13" s="17">
        <v>34265</v>
      </c>
      <c r="C13" s="18"/>
      <c r="D13" s="24"/>
      <c r="E13" s="25"/>
      <c r="F13" s="73"/>
    </row>
    <row r="14" spans="1:6">
      <c r="A14" s="17" t="s">
        <v>60</v>
      </c>
      <c r="B14" s="17">
        <v>764</v>
      </c>
      <c r="C14" s="18"/>
      <c r="D14" s="14" t="s">
        <v>12</v>
      </c>
      <c r="E14" s="26">
        <f>E15+E16+E17+E18+E19</f>
        <v>92238</v>
      </c>
      <c r="F14" s="16"/>
    </row>
    <row r="15" spans="1:6">
      <c r="A15" s="11" t="s">
        <v>13</v>
      </c>
      <c r="B15" s="12">
        <f>B16+B17+B18+B19</f>
        <v>23550</v>
      </c>
      <c r="C15" s="13"/>
      <c r="D15" s="19" t="s">
        <v>14</v>
      </c>
      <c r="E15" s="20">
        <v>17121</v>
      </c>
      <c r="F15" s="16"/>
    </row>
    <row r="16" spans="1:6">
      <c r="A16" s="17" t="s">
        <v>15</v>
      </c>
      <c r="B16" s="17">
        <v>16100</v>
      </c>
      <c r="C16" s="18"/>
      <c r="D16" s="19" t="s">
        <v>16</v>
      </c>
      <c r="E16" s="20">
        <v>2325</v>
      </c>
      <c r="F16" s="16"/>
    </row>
    <row r="17" spans="1:6">
      <c r="A17" s="17" t="s">
        <v>17</v>
      </c>
      <c r="B17" s="17">
        <v>4050</v>
      </c>
      <c r="C17" s="18"/>
      <c r="D17" s="19" t="s">
        <v>18</v>
      </c>
      <c r="E17" s="20">
        <v>57160</v>
      </c>
      <c r="F17" s="16"/>
    </row>
    <row r="18" spans="1:6">
      <c r="A18" s="17" t="s">
        <v>19</v>
      </c>
      <c r="B18" s="17">
        <v>2700</v>
      </c>
      <c r="C18" s="18"/>
      <c r="D18" s="19" t="s">
        <v>20</v>
      </c>
      <c r="E18" s="20">
        <v>600</v>
      </c>
      <c r="F18" s="16"/>
    </row>
    <row r="19" spans="1:6">
      <c r="A19" s="17" t="s">
        <v>21</v>
      </c>
      <c r="B19" s="27">
        <v>700</v>
      </c>
      <c r="C19" s="28"/>
      <c r="D19" s="19" t="s">
        <v>65</v>
      </c>
      <c r="E19" s="20">
        <v>15032</v>
      </c>
      <c r="F19" s="16"/>
    </row>
    <row r="20" spans="1:6">
      <c r="A20" s="17"/>
      <c r="B20" s="27"/>
      <c r="C20" s="28"/>
      <c r="D20" s="14" t="s">
        <v>22</v>
      </c>
      <c r="E20" s="15">
        <f>E21+E22+E23+E25</f>
        <v>14397</v>
      </c>
      <c r="F20" s="16"/>
    </row>
    <row r="21" spans="1:6">
      <c r="A21" s="11" t="s">
        <v>23</v>
      </c>
      <c r="B21" s="29">
        <f>B22+B23+B24+B25+B26+B27</f>
        <v>59195</v>
      </c>
      <c r="C21" s="30"/>
      <c r="D21" s="19" t="s">
        <v>24</v>
      </c>
      <c r="E21" s="20">
        <v>870</v>
      </c>
      <c r="F21" s="16"/>
    </row>
    <row r="22" spans="1:6">
      <c r="A22" s="17" t="s">
        <v>25</v>
      </c>
      <c r="B22" s="17">
        <v>4000</v>
      </c>
      <c r="C22" s="18"/>
      <c r="D22" s="31" t="s">
        <v>66</v>
      </c>
      <c r="E22" s="32">
        <v>6977</v>
      </c>
      <c r="F22" s="16"/>
    </row>
    <row r="23" spans="1:6">
      <c r="A23" s="17" t="s">
        <v>26</v>
      </c>
      <c r="B23" s="17">
        <v>6214</v>
      </c>
      <c r="C23" s="18"/>
      <c r="D23" s="19" t="s">
        <v>27</v>
      </c>
      <c r="E23" s="20">
        <v>3131</v>
      </c>
      <c r="F23" s="16"/>
    </row>
    <row r="24" spans="1:6">
      <c r="A24" s="17" t="s">
        <v>62</v>
      </c>
      <c r="B24" s="17">
        <v>48623</v>
      </c>
      <c r="C24" s="18"/>
      <c r="D24" s="19"/>
      <c r="E24" s="20"/>
      <c r="F24" s="16"/>
    </row>
    <row r="25" spans="1:6">
      <c r="A25" s="17" t="s">
        <v>28</v>
      </c>
      <c r="B25" s="17">
        <v>0</v>
      </c>
      <c r="C25" s="18"/>
      <c r="D25" s="19" t="s">
        <v>29</v>
      </c>
      <c r="E25" s="20">
        <v>3419</v>
      </c>
      <c r="F25" s="16"/>
    </row>
    <row r="26" spans="1:6">
      <c r="A26" s="17" t="s">
        <v>30</v>
      </c>
      <c r="B26" s="17">
        <v>0</v>
      </c>
      <c r="C26" s="18"/>
      <c r="D26" s="14" t="s">
        <v>31</v>
      </c>
      <c r="E26" s="15">
        <f>E27+E28+E29</f>
        <v>32495</v>
      </c>
      <c r="F26" s="16"/>
    </row>
    <row r="27" spans="1:6">
      <c r="A27" s="17" t="s">
        <v>63</v>
      </c>
      <c r="B27" s="17">
        <v>358</v>
      </c>
      <c r="C27" s="18"/>
      <c r="D27" s="19" t="s">
        <v>33</v>
      </c>
      <c r="E27" s="20">
        <v>31495</v>
      </c>
      <c r="F27" s="16"/>
    </row>
    <row r="28" spans="1:6">
      <c r="A28" s="11" t="s">
        <v>32</v>
      </c>
      <c r="B28" s="12">
        <f>B29</f>
        <v>0</v>
      </c>
      <c r="C28" s="13"/>
      <c r="D28" s="19" t="s">
        <v>67</v>
      </c>
      <c r="E28" s="20">
        <v>500</v>
      </c>
      <c r="F28" s="16"/>
    </row>
    <row r="29" spans="1:6" ht="15.75" thickBot="1">
      <c r="A29" s="33"/>
      <c r="B29" s="34"/>
      <c r="C29" s="35"/>
      <c r="D29" s="36" t="s">
        <v>34</v>
      </c>
      <c r="E29" s="37">
        <v>500</v>
      </c>
      <c r="F29" s="38"/>
    </row>
    <row r="30" spans="1:6">
      <c r="A30" s="39"/>
      <c r="B30" s="40"/>
      <c r="C30" s="40"/>
      <c r="D30" s="39"/>
      <c r="E30" s="40"/>
      <c r="F30" s="25"/>
    </row>
    <row r="31" spans="1:6">
      <c r="A31" s="25"/>
      <c r="B31" s="25"/>
      <c r="C31" s="41"/>
      <c r="D31" s="39"/>
      <c r="E31" s="40"/>
      <c r="F31" s="25"/>
    </row>
    <row r="32" spans="1:6">
      <c r="C32" s="42"/>
    </row>
    <row r="33" spans="1:6">
      <c r="C33" s="40"/>
    </row>
    <row r="34" spans="1:6">
      <c r="C34" s="40"/>
    </row>
    <row r="35" spans="1:6" ht="15.75" thickBot="1">
      <c r="C35" s="42"/>
    </row>
    <row r="36" spans="1:6" ht="15.75" thickBot="1">
      <c r="A36" s="5" t="s">
        <v>35</v>
      </c>
      <c r="B36" s="43">
        <f>B37+B40+B46</f>
        <v>29663</v>
      </c>
      <c r="C36" s="44"/>
      <c r="D36" s="45" t="s">
        <v>36</v>
      </c>
      <c r="E36" s="7">
        <f>E37+E42+E46</f>
        <v>45573</v>
      </c>
      <c r="F36" s="10"/>
    </row>
    <row r="37" spans="1:6">
      <c r="A37" s="11" t="s">
        <v>37</v>
      </c>
      <c r="B37" s="13">
        <f>B38</f>
        <v>20924</v>
      </c>
      <c r="C37" s="18"/>
      <c r="D37" s="46" t="s">
        <v>38</v>
      </c>
      <c r="E37" s="13">
        <f>E38+E39+E40</f>
        <v>0</v>
      </c>
      <c r="F37" s="16"/>
    </row>
    <row r="38" spans="1:6" ht="26.25">
      <c r="A38" s="47" t="s">
        <v>39</v>
      </c>
      <c r="B38" s="18">
        <v>20924</v>
      </c>
      <c r="C38" s="18"/>
      <c r="D38" s="48" t="s">
        <v>40</v>
      </c>
      <c r="E38" s="18">
        <v>0</v>
      </c>
      <c r="F38" s="16"/>
    </row>
    <row r="39" spans="1:6">
      <c r="A39" s="47"/>
      <c r="B39" s="18"/>
      <c r="C39" s="18"/>
      <c r="D39" s="48" t="s">
        <v>41</v>
      </c>
      <c r="E39" s="18">
        <v>0</v>
      </c>
      <c r="F39" s="16"/>
    </row>
    <row r="40" spans="1:6">
      <c r="A40" s="11" t="s">
        <v>42</v>
      </c>
      <c r="B40" s="13">
        <f>B41+B42+B43+B44</f>
        <v>0</v>
      </c>
      <c r="C40" s="18"/>
      <c r="D40" s="49" t="s">
        <v>43</v>
      </c>
      <c r="E40" s="18">
        <v>0</v>
      </c>
      <c r="F40" s="16"/>
    </row>
    <row r="41" spans="1:6">
      <c r="A41" s="47" t="s">
        <v>44</v>
      </c>
      <c r="B41" s="18">
        <v>0</v>
      </c>
      <c r="C41" s="18"/>
      <c r="D41" s="49"/>
      <c r="E41" s="18"/>
      <c r="F41" s="16"/>
    </row>
    <row r="42" spans="1:6">
      <c r="A42" s="47" t="s">
        <v>45</v>
      </c>
      <c r="B42" s="18">
        <v>0</v>
      </c>
      <c r="C42" s="18"/>
      <c r="D42" s="46" t="s">
        <v>46</v>
      </c>
      <c r="E42" s="13">
        <f>E43+E44</f>
        <v>45573</v>
      </c>
      <c r="F42" s="16"/>
    </row>
    <row r="43" spans="1:6">
      <c r="A43" s="47" t="s">
        <v>47</v>
      </c>
      <c r="B43" s="18">
        <v>0</v>
      </c>
      <c r="C43" s="18"/>
      <c r="D43" s="49" t="s">
        <v>68</v>
      </c>
      <c r="E43" s="18">
        <v>18999</v>
      </c>
      <c r="F43" s="16"/>
    </row>
    <row r="44" spans="1:6">
      <c r="A44" s="47" t="s">
        <v>48</v>
      </c>
      <c r="B44" s="18">
        <v>0</v>
      </c>
      <c r="C44" s="50"/>
      <c r="D44" s="49" t="s">
        <v>69</v>
      </c>
      <c r="E44" s="18">
        <v>26574</v>
      </c>
      <c r="F44" s="16"/>
    </row>
    <row r="45" spans="1:6">
      <c r="A45" s="47"/>
      <c r="B45" s="18"/>
      <c r="C45" s="18"/>
      <c r="D45" s="49"/>
      <c r="E45" s="18"/>
      <c r="F45" s="16"/>
    </row>
    <row r="46" spans="1:6">
      <c r="A46" s="11" t="s">
        <v>49</v>
      </c>
      <c r="B46" s="18">
        <f>B47+B48</f>
        <v>8739</v>
      </c>
      <c r="C46" s="51"/>
      <c r="D46" s="46" t="s">
        <v>50</v>
      </c>
      <c r="E46" s="13">
        <v>0</v>
      </c>
      <c r="F46" s="16"/>
    </row>
    <row r="47" spans="1:6">
      <c r="A47" s="47" t="s">
        <v>51</v>
      </c>
      <c r="B47" s="18">
        <v>4039</v>
      </c>
      <c r="C47" s="13"/>
      <c r="D47" s="52"/>
      <c r="E47" s="18"/>
      <c r="F47" s="16"/>
    </row>
    <row r="48" spans="1:6" ht="15.75" thickBot="1">
      <c r="A48" s="47" t="s">
        <v>51</v>
      </c>
      <c r="B48" s="18">
        <v>4700</v>
      </c>
      <c r="C48" s="53"/>
      <c r="D48" s="25"/>
      <c r="E48" s="54"/>
      <c r="F48" s="54"/>
    </row>
    <row r="49" spans="1:6" ht="15.75" thickBot="1">
      <c r="A49" s="55" t="s">
        <v>52</v>
      </c>
      <c r="B49" s="56">
        <f>B6+B36</f>
        <v>291304</v>
      </c>
      <c r="C49" s="57"/>
      <c r="D49" s="58" t="s">
        <v>53</v>
      </c>
      <c r="E49" s="56">
        <f>E6+E36</f>
        <v>309838</v>
      </c>
      <c r="F49" s="59"/>
    </row>
    <row r="50" spans="1:6" ht="16.5" thickBot="1">
      <c r="A50" s="60"/>
      <c r="B50" s="40"/>
      <c r="C50" s="61"/>
      <c r="D50" s="60"/>
      <c r="E50" s="40"/>
    </row>
    <row r="51" spans="1:6" ht="15.75" thickBot="1">
      <c r="A51" s="62" t="s">
        <v>54</v>
      </c>
      <c r="B51" s="63">
        <f>B52+B53</f>
        <v>19284</v>
      </c>
      <c r="C51" s="10"/>
      <c r="D51" s="64" t="s">
        <v>55</v>
      </c>
      <c r="E51" s="63">
        <f>E52+E53</f>
        <v>750</v>
      </c>
      <c r="F51" s="10"/>
    </row>
    <row r="52" spans="1:6">
      <c r="A52" s="17" t="s">
        <v>70</v>
      </c>
      <c r="B52" s="17">
        <v>4284</v>
      </c>
      <c r="C52" s="16"/>
      <c r="D52" s="15" t="s">
        <v>71</v>
      </c>
      <c r="E52" s="12">
        <v>750</v>
      </c>
      <c r="F52" s="16"/>
    </row>
    <row r="53" spans="1:6">
      <c r="A53" s="65" t="s">
        <v>64</v>
      </c>
      <c r="B53" s="65">
        <v>15000</v>
      </c>
      <c r="C53" s="16"/>
      <c r="D53" s="15" t="s">
        <v>56</v>
      </c>
      <c r="E53" s="12">
        <v>0</v>
      </c>
      <c r="F53" s="16"/>
    </row>
    <row r="54" spans="1:6" ht="15.75" thickBot="1">
      <c r="A54" s="65"/>
      <c r="B54" s="65"/>
      <c r="C54" s="54"/>
      <c r="D54" s="40"/>
      <c r="E54" s="65"/>
      <c r="F54" s="54"/>
    </row>
    <row r="55" spans="1:6" ht="16.5" thickBot="1">
      <c r="A55" s="66" t="s">
        <v>57</v>
      </c>
      <c r="B55" s="67">
        <f>B6+B36+B51</f>
        <v>310588</v>
      </c>
      <c r="C55" s="59"/>
      <c r="D55" s="68" t="s">
        <v>58</v>
      </c>
      <c r="E55" s="67">
        <f>E49+E51</f>
        <v>310588</v>
      </c>
      <c r="F55" s="59"/>
    </row>
  </sheetData>
  <mergeCells count="8">
    <mergeCell ref="F10:F11"/>
    <mergeCell ref="F12:F13"/>
    <mergeCell ref="A1:E1"/>
    <mergeCell ref="A10:A11"/>
    <mergeCell ref="B10:B11"/>
    <mergeCell ref="C10:C11"/>
    <mergeCell ref="D10:D11"/>
    <mergeCell ref="E10:E11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mérleg_2014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2014-03-05T12:28:14Z</dcterms:modified>
</cp:coreProperties>
</file>