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26.sz 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D64" i="1"/>
  <c r="D66" i="1" s="1"/>
  <c r="C64" i="1"/>
  <c r="C66" i="1" s="1"/>
  <c r="E63" i="1"/>
  <c r="D62" i="1"/>
  <c r="D63" i="1" s="1"/>
  <c r="C62" i="1"/>
  <c r="C63" i="1" s="1"/>
  <c r="E59" i="1"/>
  <c r="D57" i="1"/>
  <c r="D59" i="1" s="1"/>
  <c r="C57" i="1"/>
  <c r="C59" i="1" s="1"/>
  <c r="E54" i="1"/>
  <c r="D54" i="1"/>
  <c r="C54" i="1"/>
  <c r="E45" i="1"/>
  <c r="D45" i="1"/>
  <c r="C45" i="1"/>
  <c r="E40" i="1"/>
  <c r="D40" i="1"/>
  <c r="C40" i="1"/>
  <c r="E35" i="1"/>
  <c r="D35" i="1"/>
  <c r="D34" i="1" s="1"/>
  <c r="C35" i="1"/>
  <c r="E34" i="1"/>
  <c r="C34" i="1"/>
  <c r="E29" i="1"/>
  <c r="D29" i="1"/>
  <c r="C29" i="1"/>
  <c r="E24" i="1"/>
  <c r="D24" i="1"/>
  <c r="C24" i="1"/>
  <c r="E19" i="1"/>
  <c r="D19" i="1"/>
  <c r="C19" i="1"/>
  <c r="E14" i="1"/>
  <c r="D14" i="1"/>
  <c r="C14" i="1"/>
  <c r="E9" i="1"/>
  <c r="D9" i="1"/>
  <c r="D8" i="1" s="1"/>
  <c r="D51" i="1" s="1"/>
  <c r="D68" i="1" s="1"/>
  <c r="C9" i="1"/>
  <c r="E8" i="1"/>
  <c r="E51" i="1" s="1"/>
  <c r="E68" i="1" s="1"/>
  <c r="C8" i="1"/>
  <c r="C51" i="1" s="1"/>
  <c r="C68" i="1" s="1"/>
  <c r="A1" i="1"/>
</calcChain>
</file>

<file path=xl/sharedStrings.xml><?xml version="1.0" encoding="utf-8"?>
<sst xmlns="http://schemas.openxmlformats.org/spreadsheetml/2006/main" count="136" uniqueCount="136">
  <si>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</si>
  <si>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</si>
  <si>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</si>
  <si>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</si>
  <si>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</si>
  <si>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</si>
  <si>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</si>
  <si>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</si>
  <si>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>B</t>
  </si>
  <si>
    <t>C</t>
  </si>
  <si>
    <t>D</t>
  </si>
  <si>
    <t>E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</si>
  <si>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</si>
  <si>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</si>
  <si>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</si>
  <si>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</si>
  <si>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</si>
  <si>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</si>
  <si>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</si>
  <si>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</si>
  <si>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</si>
  <si>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</si>
  <si>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</si>
  <si>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</si>
  <si>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</si>
  <si>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</si>
  <si>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</si>
  <si>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</si>
  <si>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</si>
  <si>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</si>
  <si>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</si>
  <si>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10.</t>
  </si>
  <si>
    <t>2.3. Korlátozottan forgalomképes gépek, berendezések, felszerelések, járművek</t>
  </si>
  <si>
    <t>11.</t>
  </si>
  <si>
    <t>2.4. Üzleti gépek, berendezések, felszerelések, járművek</t>
  </si>
  <si>
    <t>12.</t>
  </si>
  <si>
    <t>3. Tenyészállatok (14+15+16+17)</t>
  </si>
  <si>
    <t>13.</t>
  </si>
  <si>
    <t>3.1. Forgalomképtelen tenyészállatok</t>
  </si>
  <si>
    <t>14.</t>
  </si>
  <si>
    <t>3.2. Nemzetgazdasági szempontból kiemelt jelentőségű tenyészállatok</t>
  </si>
  <si>
    <t>15.</t>
  </si>
  <si>
    <t>3.3. Korlátozottan forgalomképes tenyészállatok</t>
  </si>
  <si>
    <t>16.</t>
  </si>
  <si>
    <t>3.4. Üzleti tenyészállatok</t>
  </si>
  <si>
    <t>17.</t>
  </si>
  <si>
    <t>4. Beruházások, felújítások (19+20+21+22)</t>
  </si>
  <si>
    <t>18.</t>
  </si>
  <si>
    <t>4.1. Forgalomképtelen beruházások, felújítások</t>
  </si>
  <si>
    <t>19.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</si>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</sst>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#__;\-#,###__"/>
  </numFmts>
  <fonts count="16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sz val="8"/>
      <name val="Times New Roman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2" fillId="0" borderId="0" xfId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center" vertical="center"/>
    </xf>
    <xf numFmtId="3" fontId="0" fillId="0" borderId="0" xfId="0" applyNumberFormat="1"/>
    <xf numFmtId="0" fontId="1" fillId="0" borderId="0" xfId="1" applyFill="1" applyProtection="1"/>
    <xf numFmtId="0" fontId="4" fillId="0" borderId="0" xfId="1" applyFont="1" applyFill="1" applyProtection="1"/>
    <xf numFmtId="0" fontId="5" fillId="0" borderId="0" xfId="1" applyFont="1" applyFill="1" applyBorder="1" applyAlignment="1" applyProtection="1">
      <alignment horizontal="right"/>
    </xf>
    <xf numFmtId="0" fontId="6" fillId="0" borderId="1" xfId="1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textRotation="90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textRotation="90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 textRotation="90"/>
    </xf>
    <xf numFmtId="0" fontId="5" fillId="0" borderId="7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vertical="center" wrapText="1"/>
    </xf>
    <xf numFmtId="164" fontId="10" fillId="0" borderId="3" xfId="2" applyNumberFormat="1" applyFont="1" applyFill="1" applyBorder="1" applyAlignment="1" applyProtection="1">
      <alignment horizontal="center" vertical="center"/>
    </xf>
    <xf numFmtId="165" fontId="11" fillId="0" borderId="3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17" xfId="1" applyFont="1" applyFill="1" applyBorder="1" applyAlignment="1" applyProtection="1">
      <alignment vertical="center" wrapText="1"/>
    </xf>
    <xf numFmtId="164" fontId="10" fillId="0" borderId="7" xfId="2" applyNumberFormat="1" applyFont="1" applyFill="1" applyBorder="1" applyAlignment="1" applyProtection="1">
      <alignment horizontal="center" vertical="center"/>
    </xf>
    <xf numFmtId="165" fontId="11" fillId="0" borderId="7" xfId="1" applyNumberFormat="1" applyFont="1" applyFill="1" applyBorder="1" applyAlignment="1" applyProtection="1">
      <alignment horizontal="right" vertical="center" wrapText="1"/>
    </xf>
    <xf numFmtId="165" fontId="11" fillId="0" borderId="11" xfId="1" applyNumberFormat="1" applyFont="1" applyFill="1" applyBorder="1" applyAlignment="1" applyProtection="1">
      <alignment horizontal="right" vertical="center" wrapText="1"/>
    </xf>
    <xf numFmtId="0" fontId="12" fillId="0" borderId="17" xfId="1" applyFont="1" applyFill="1" applyBorder="1" applyAlignment="1" applyProtection="1">
      <alignment horizontal="left" vertical="center" wrapText="1" indent="1"/>
    </xf>
    <xf numFmtId="165" fontId="13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13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7" xfId="1" applyNumberFormat="1" applyFont="1" applyFill="1" applyBorder="1" applyAlignment="1" applyProtection="1">
      <alignment horizontal="right" vertical="center" wrapText="1"/>
    </xf>
    <xf numFmtId="165" fontId="14" fillId="0" borderId="11" xfId="1" applyNumberFormat="1" applyFont="1" applyFill="1" applyBorder="1" applyAlignment="1" applyProtection="1">
      <alignment horizontal="right" vertical="center" wrapText="1"/>
    </xf>
    <xf numFmtId="3" fontId="15" fillId="0" borderId="0" xfId="0" applyNumberFormat="1" applyFont="1"/>
    <xf numFmtId="0" fontId="9" fillId="0" borderId="12" xfId="1" applyFont="1" applyFill="1" applyBorder="1" applyAlignment="1" applyProtection="1">
      <alignment vertical="center" wrapText="1"/>
    </xf>
    <xf numFmtId="164" fontId="10" fillId="0" borderId="13" xfId="2" applyNumberFormat="1" applyFont="1" applyFill="1" applyBorder="1" applyAlignment="1" applyProtection="1">
      <alignment horizontal="center" vertical="center"/>
    </xf>
    <xf numFmtId="165" fontId="11" fillId="0" borderId="13" xfId="1" applyNumberFormat="1" applyFont="1" applyFill="1" applyBorder="1" applyAlignment="1" applyProtection="1">
      <alignment horizontal="right" vertical="center" wrapText="1"/>
    </xf>
    <xf numFmtId="165" fontId="11" fillId="0" borderId="14" xfId="1" applyNumberFormat="1" applyFont="1" applyFill="1" applyBorder="1" applyAlignment="1" applyProtection="1">
      <alignment horizontal="right" vertical="center" wrapText="1"/>
    </xf>
    <xf numFmtId="0" fontId="14" fillId="0" borderId="0" xfId="1" applyFont="1" applyFill="1" applyProtection="1"/>
    <xf numFmtId="3" fontId="1" fillId="0" borderId="0" xfId="1" applyNumberFormat="1" applyFont="1" applyFill="1" applyProtection="1"/>
    <xf numFmtId="3" fontId="1" fillId="0" borderId="0" xfId="1" applyNumberFormat="1" applyFont="1" applyFill="1" applyAlignment="1" applyProtection="1">
      <alignment horizontal="center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left"/>
    </xf>
    <xf numFmtId="0" fontId="1" fillId="0" borderId="0" xfId="1" applyFill="1" applyAlignment="1" applyProtection="1">
      <alignment horizontal="center"/>
    </xf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%202014/Z&#193;RSZ&#193;M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2014.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3"/>
  <sheetViews>
    <sheetView tabSelected="1" zoomScaleNormal="100" workbookViewId="0">
      <selection activeCell="A60" sqref="A60"/>
    </sheetView>
  </sheetViews>
  <sheetFormatPr defaultRowHeight="15.75" x14ac:dyDescent="0.25"/>
  <cols>
    <col min="1" max="1" width="74.1640625" style="4" customWidth="1"/>
    <col min="2" max="2" width="6.1640625" style="5" customWidth="1"/>
    <col min="3" max="4" width="12.1640625" style="4" customWidth="1"/>
    <col min="5" max="5" width="12.1640625" style="47" customWidth="1"/>
    <col min="9" max="9" width="16.33203125" style="3" customWidth="1"/>
    <col min="11" max="11" width="18.83203125" style="3" customWidth="1"/>
    <col min="13" max="13" width="15.1640625" style="3" customWidth="1"/>
  </cols>
  <sheetData>
    <row r="1" spans="1:9" x14ac:dyDescent="0.2">
      <c r="A1" s="1" t="str">
        <f>+CONCATENATE("VAGYONKIMUTATÁS",CHAR(10),"a könyvviteli mérlegben értékkel szereplő eszközökről",CHAR(10),LEFT([1]ÖSSZEFÜGGÉSEK!A4,4),".")</f>
        <v>VAGYONKIMUTATÁS
a könyvviteli mérlegben értékkel szereplő eszközökről
2014.</v>
      </c>
      <c r="B1" s="2"/>
      <c r="C1" s="2"/>
      <c r="D1" s="2"/>
      <c r="E1" s="2"/>
    </row>
    <row r="2" spans="1:9" ht="16.5" thickBot="1" x14ac:dyDescent="0.3">
      <c r="C2" s="6" t="s">
        <v>0</v>
      </c>
      <c r="D2" s="6"/>
      <c r="E2" s="6"/>
    </row>
    <row r="3" spans="1:9" ht="12.75" x14ac:dyDescent="0.2">
      <c r="A3" s="7" t="s">
        <v>1</v>
      </c>
      <c r="B3" s="8" t="s">
        <v>2</v>
      </c>
      <c r="C3" s="9" t="s">
        <v>3</v>
      </c>
      <c r="D3" s="9" t="s">
        <v>4</v>
      </c>
      <c r="E3" s="10" t="s">
        <v>5</v>
      </c>
    </row>
    <row r="4" spans="1:9" ht="12.75" x14ac:dyDescent="0.2">
      <c r="A4" s="11"/>
      <c r="B4" s="12"/>
      <c r="C4" s="13"/>
      <c r="D4" s="13"/>
      <c r="E4" s="14"/>
    </row>
    <row r="5" spans="1:9" ht="12.75" x14ac:dyDescent="0.2">
      <c r="A5" s="15"/>
      <c r="B5" s="16"/>
      <c r="C5" s="17" t="s">
        <v>6</v>
      </c>
      <c r="D5" s="17"/>
      <c r="E5" s="18"/>
    </row>
    <row r="6" spans="1:9" ht="13.5" thickBot="1" x14ac:dyDescent="0.25">
      <c r="A6" s="19" t="s">
        <v>7</v>
      </c>
      <c r="B6" s="20" t="s">
        <v>8</v>
      </c>
      <c r="C6" s="20" t="s">
        <v>9</v>
      </c>
      <c r="D6" s="20" t="s">
        <v>10</v>
      </c>
      <c r="E6" s="21" t="s">
        <v>11</v>
      </c>
    </row>
    <row r="7" spans="1:9" ht="12.75" x14ac:dyDescent="0.2">
      <c r="A7" s="22" t="s">
        <v>12</v>
      </c>
      <c r="B7" s="23" t="s">
        <v>13</v>
      </c>
      <c r="C7" s="24">
        <v>12396</v>
      </c>
      <c r="D7" s="24">
        <v>4065</v>
      </c>
      <c r="E7" s="25"/>
    </row>
    <row r="8" spans="1:9" ht="12.75" x14ac:dyDescent="0.2">
      <c r="A8" s="26" t="s">
        <v>14</v>
      </c>
      <c r="B8" s="27" t="s">
        <v>15</v>
      </c>
      <c r="C8" s="28">
        <f>+C9+C14+C19+C24+C29</f>
        <v>4262087</v>
      </c>
      <c r="D8" s="28">
        <f>+D9+D14+D19+D24+D29</f>
        <v>3262369</v>
      </c>
      <c r="E8" s="29">
        <f>+E9+E14+E19+E24+E29</f>
        <v>0</v>
      </c>
    </row>
    <row r="9" spans="1:9" ht="12.75" x14ac:dyDescent="0.2">
      <c r="A9" s="26" t="s">
        <v>16</v>
      </c>
      <c r="B9" s="27" t="s">
        <v>17</v>
      </c>
      <c r="C9" s="28">
        <f>+C10+C11+C12+C13</f>
        <v>4004031</v>
      </c>
      <c r="D9" s="28">
        <f>+D10+D11+D12+D13</f>
        <v>3181896</v>
      </c>
      <c r="E9" s="29">
        <f>+E10+E11+E12+E13</f>
        <v>0</v>
      </c>
    </row>
    <row r="10" spans="1:9" ht="12.75" x14ac:dyDescent="0.2">
      <c r="A10" s="30" t="s">
        <v>18</v>
      </c>
      <c r="B10" s="27" t="s">
        <v>19</v>
      </c>
      <c r="C10" s="31">
        <v>1805720</v>
      </c>
      <c r="D10" s="31">
        <v>1407544</v>
      </c>
      <c r="E10" s="32"/>
    </row>
    <row r="11" spans="1:9" ht="26.25" customHeight="1" x14ac:dyDescent="0.2">
      <c r="A11" s="30" t="s">
        <v>20</v>
      </c>
      <c r="B11" s="27" t="s">
        <v>21</v>
      </c>
      <c r="C11" s="33"/>
      <c r="D11" s="33"/>
      <c r="E11" s="34"/>
    </row>
    <row r="12" spans="1:9" ht="16.5" customHeight="1" x14ac:dyDescent="0.2">
      <c r="A12" s="30" t="s">
        <v>22</v>
      </c>
      <c r="B12" s="27" t="s">
        <v>23</v>
      </c>
      <c r="C12" s="33">
        <v>1884568</v>
      </c>
      <c r="D12" s="33">
        <v>1490280</v>
      </c>
      <c r="E12" s="34"/>
    </row>
    <row r="13" spans="1:9" ht="12.75" x14ac:dyDescent="0.2">
      <c r="A13" s="30" t="s">
        <v>24</v>
      </c>
      <c r="B13" s="27" t="s">
        <v>25</v>
      </c>
      <c r="C13" s="33">
        <v>313743</v>
      </c>
      <c r="D13" s="33">
        <v>284072</v>
      </c>
      <c r="E13" s="34"/>
    </row>
    <row r="14" spans="1:9" ht="12.75" x14ac:dyDescent="0.2">
      <c r="A14" s="26" t="s">
        <v>26</v>
      </c>
      <c r="B14" s="27" t="s">
        <v>27</v>
      </c>
      <c r="C14" s="35">
        <f>+C15+C16+C17+C18</f>
        <v>250047</v>
      </c>
      <c r="D14" s="35">
        <f>+D15+D16+D17+D18</f>
        <v>72464</v>
      </c>
      <c r="E14" s="36">
        <f>+E15+E16+E17+E18</f>
        <v>0</v>
      </c>
    </row>
    <row r="15" spans="1:9" ht="12.75" x14ac:dyDescent="0.2">
      <c r="A15" s="30" t="s">
        <v>28</v>
      </c>
      <c r="B15" s="27" t="s">
        <v>29</v>
      </c>
      <c r="C15" s="33"/>
      <c r="D15" s="33"/>
      <c r="E15" s="34"/>
    </row>
    <row r="16" spans="1:9" ht="22.5" x14ac:dyDescent="0.2">
      <c r="A16" s="30" t="s">
        <v>30</v>
      </c>
      <c r="B16" s="27" t="s">
        <v>31</v>
      </c>
      <c r="C16" s="33"/>
      <c r="D16" s="33"/>
      <c r="E16" s="34"/>
      <c r="I16" s="37"/>
    </row>
    <row r="17" spans="1:13" ht="12.75" x14ac:dyDescent="0.2">
      <c r="A17" s="30" t="s">
        <v>32</v>
      </c>
      <c r="B17" s="27" t="s">
        <v>33</v>
      </c>
      <c r="C17" s="33">
        <v>171096</v>
      </c>
      <c r="D17" s="33">
        <v>36005</v>
      </c>
      <c r="E17" s="34"/>
      <c r="M17" s="37"/>
    </row>
    <row r="18" spans="1:13" ht="12.75" x14ac:dyDescent="0.2">
      <c r="A18" s="30" t="s">
        <v>34</v>
      </c>
      <c r="B18" s="27" t="s">
        <v>35</v>
      </c>
      <c r="C18" s="33">
        <v>78951</v>
      </c>
      <c r="D18" s="33">
        <v>36459</v>
      </c>
      <c r="E18" s="34"/>
    </row>
    <row r="19" spans="1:13" ht="12.75" x14ac:dyDescent="0.2">
      <c r="A19" s="26" t="s">
        <v>36</v>
      </c>
      <c r="B19" s="27" t="s">
        <v>37</v>
      </c>
      <c r="C19" s="35">
        <f>+C20+C21+C22+C23</f>
        <v>0</v>
      </c>
      <c r="D19" s="35">
        <f>+D20+D21+D22+D23</f>
        <v>0</v>
      </c>
      <c r="E19" s="36">
        <f>+E20+E21+E22+E23</f>
        <v>0</v>
      </c>
    </row>
    <row r="20" spans="1:13" ht="12.75" x14ac:dyDescent="0.2">
      <c r="A20" s="30" t="s">
        <v>38</v>
      </c>
      <c r="B20" s="27" t="s">
        <v>39</v>
      </c>
      <c r="C20" s="33"/>
      <c r="D20" s="33"/>
      <c r="E20" s="34"/>
    </row>
    <row r="21" spans="1:13" ht="12.75" x14ac:dyDescent="0.2">
      <c r="A21" s="30" t="s">
        <v>40</v>
      </c>
      <c r="B21" s="27" t="s">
        <v>41</v>
      </c>
      <c r="C21" s="33"/>
      <c r="D21" s="33"/>
      <c r="E21" s="34"/>
      <c r="I21" s="37"/>
      <c r="M21" s="37"/>
    </row>
    <row r="22" spans="1:13" ht="12.75" x14ac:dyDescent="0.2">
      <c r="A22" s="30" t="s">
        <v>42</v>
      </c>
      <c r="B22" s="27" t="s">
        <v>43</v>
      </c>
      <c r="C22" s="33"/>
      <c r="D22" s="33"/>
      <c r="E22" s="34"/>
    </row>
    <row r="23" spans="1:13" ht="12.75" x14ac:dyDescent="0.2">
      <c r="A23" s="30" t="s">
        <v>44</v>
      </c>
      <c r="B23" s="27" t="s">
        <v>45</v>
      </c>
      <c r="C23" s="33"/>
      <c r="D23" s="33"/>
      <c r="E23" s="34"/>
    </row>
    <row r="24" spans="1:13" ht="12.75" x14ac:dyDescent="0.2">
      <c r="A24" s="26" t="s">
        <v>46</v>
      </c>
      <c r="B24" s="27" t="s">
        <v>47</v>
      </c>
      <c r="C24" s="35">
        <f>+C25+C26+C27+C28</f>
        <v>8009</v>
      </c>
      <c r="D24" s="35">
        <f>+D25+D26+D27+D28</f>
        <v>8009</v>
      </c>
      <c r="E24" s="36">
        <f>+E25+E26+E27+E28</f>
        <v>0</v>
      </c>
    </row>
    <row r="25" spans="1:13" ht="12.75" x14ac:dyDescent="0.2">
      <c r="A25" s="30" t="s">
        <v>48</v>
      </c>
      <c r="B25" s="27" t="s">
        <v>49</v>
      </c>
      <c r="C25" s="33">
        <v>7009</v>
      </c>
      <c r="D25" s="33">
        <v>7009</v>
      </c>
      <c r="E25" s="34"/>
      <c r="K25" s="37"/>
    </row>
    <row r="26" spans="1:13" ht="12.75" x14ac:dyDescent="0.2">
      <c r="A26" s="30" t="s">
        <v>50</v>
      </c>
      <c r="B26" s="27" t="s">
        <v>51</v>
      </c>
      <c r="C26" s="33"/>
      <c r="D26" s="33"/>
      <c r="E26" s="34"/>
    </row>
    <row r="27" spans="1:13" ht="12.75" x14ac:dyDescent="0.2">
      <c r="A27" s="30" t="s">
        <v>52</v>
      </c>
      <c r="B27" s="27" t="s">
        <v>53</v>
      </c>
      <c r="C27" s="33">
        <v>1000</v>
      </c>
      <c r="D27" s="33">
        <v>1000</v>
      </c>
      <c r="E27" s="34"/>
    </row>
    <row r="28" spans="1:13" ht="12.75" x14ac:dyDescent="0.2">
      <c r="A28" s="30" t="s">
        <v>54</v>
      </c>
      <c r="B28" s="27" t="s">
        <v>55</v>
      </c>
      <c r="C28" s="33"/>
      <c r="D28" s="33"/>
      <c r="E28" s="34"/>
    </row>
    <row r="29" spans="1:13" ht="12.75" x14ac:dyDescent="0.2">
      <c r="A29" s="26" t="s">
        <v>56</v>
      </c>
      <c r="B29" s="27" t="s">
        <v>57</v>
      </c>
      <c r="C29" s="35">
        <f>+C30+C31+C32+C33</f>
        <v>0</v>
      </c>
      <c r="D29" s="35">
        <f>+D30+D31+D32+D33</f>
        <v>0</v>
      </c>
      <c r="E29" s="36">
        <f>+E30+E31+E32+E33</f>
        <v>0</v>
      </c>
    </row>
    <row r="30" spans="1:13" ht="12.75" x14ac:dyDescent="0.2">
      <c r="A30" s="30" t="s">
        <v>58</v>
      </c>
      <c r="B30" s="27" t="s">
        <v>59</v>
      </c>
      <c r="C30" s="33"/>
      <c r="D30" s="33"/>
      <c r="E30" s="34"/>
    </row>
    <row r="31" spans="1:13" ht="12.75" x14ac:dyDescent="0.2">
      <c r="A31" s="30" t="s">
        <v>60</v>
      </c>
      <c r="B31" s="27" t="s">
        <v>61</v>
      </c>
      <c r="C31" s="33"/>
      <c r="D31" s="33"/>
      <c r="E31" s="34"/>
    </row>
    <row r="32" spans="1:13" ht="12.75" x14ac:dyDescent="0.2">
      <c r="A32" s="30" t="s">
        <v>62</v>
      </c>
      <c r="B32" s="27" t="s">
        <v>63</v>
      </c>
      <c r="C32" s="33"/>
      <c r="D32" s="33"/>
      <c r="E32" s="34"/>
    </row>
    <row r="33" spans="1:13" ht="12.75" x14ac:dyDescent="0.2">
      <c r="A33" s="30" t="s">
        <v>64</v>
      </c>
      <c r="B33" s="27" t="s">
        <v>65</v>
      </c>
      <c r="C33" s="33"/>
      <c r="D33" s="33"/>
      <c r="E33" s="34"/>
    </row>
    <row r="34" spans="1:13" ht="12.75" x14ac:dyDescent="0.2">
      <c r="A34" s="26" t="s">
        <v>66</v>
      </c>
      <c r="B34" s="27" t="s">
        <v>67</v>
      </c>
      <c r="C34" s="35">
        <f>+C35+C40+C45</f>
        <v>2649</v>
      </c>
      <c r="D34" s="35">
        <f>+D35+D40+D45</f>
        <v>2649</v>
      </c>
      <c r="E34" s="36">
        <f>+E35+E40+E45</f>
        <v>0</v>
      </c>
      <c r="K34" s="37"/>
    </row>
    <row r="35" spans="1:13" ht="12.75" x14ac:dyDescent="0.2">
      <c r="A35" s="26" t="s">
        <v>68</v>
      </c>
      <c r="B35" s="27" t="s">
        <v>69</v>
      </c>
      <c r="C35" s="35">
        <f>+C36+C37+C38+C39</f>
        <v>2649</v>
      </c>
      <c r="D35" s="35">
        <f>+D36+D37+D38+D39</f>
        <v>2649</v>
      </c>
      <c r="E35" s="36">
        <f>+E36+E37+E38+E39</f>
        <v>0</v>
      </c>
    </row>
    <row r="36" spans="1:13" ht="12.75" x14ac:dyDescent="0.2">
      <c r="A36" s="30" t="s">
        <v>70</v>
      </c>
      <c r="B36" s="27" t="s">
        <v>71</v>
      </c>
      <c r="C36" s="33"/>
      <c r="D36" s="33"/>
      <c r="E36" s="34"/>
    </row>
    <row r="37" spans="1:13" ht="12.75" x14ac:dyDescent="0.2">
      <c r="A37" s="30" t="s">
        <v>72</v>
      </c>
      <c r="B37" s="27" t="s">
        <v>73</v>
      </c>
      <c r="C37" s="33"/>
      <c r="D37" s="33"/>
      <c r="E37" s="34"/>
    </row>
    <row r="38" spans="1:13" ht="12.75" x14ac:dyDescent="0.2">
      <c r="A38" s="30" t="s">
        <v>74</v>
      </c>
      <c r="B38" s="27" t="s">
        <v>75</v>
      </c>
      <c r="C38" s="33"/>
      <c r="D38" s="33"/>
      <c r="E38" s="34"/>
    </row>
    <row r="39" spans="1:13" ht="12.75" x14ac:dyDescent="0.2">
      <c r="A39" s="30" t="s">
        <v>76</v>
      </c>
      <c r="B39" s="27" t="s">
        <v>77</v>
      </c>
      <c r="C39" s="33">
        <v>2649</v>
      </c>
      <c r="D39" s="33">
        <v>2649</v>
      </c>
      <c r="E39" s="34"/>
    </row>
    <row r="40" spans="1:13" ht="12.75" x14ac:dyDescent="0.2">
      <c r="A40" s="26" t="s">
        <v>78</v>
      </c>
      <c r="B40" s="27" t="s">
        <v>79</v>
      </c>
      <c r="C40" s="35">
        <f>+C41+C42+C43+C44</f>
        <v>0</v>
      </c>
      <c r="D40" s="35">
        <f>+D41+D42+D43+D44</f>
        <v>0</v>
      </c>
      <c r="E40" s="36">
        <f>+E41+E42+E43+E44</f>
        <v>0</v>
      </c>
    </row>
    <row r="41" spans="1:13" ht="12.75" x14ac:dyDescent="0.2">
      <c r="A41" s="30" t="s">
        <v>80</v>
      </c>
      <c r="B41" s="27" t="s">
        <v>81</v>
      </c>
      <c r="C41" s="33"/>
      <c r="D41" s="33"/>
      <c r="E41" s="34"/>
    </row>
    <row r="42" spans="1:13" ht="22.5" x14ac:dyDescent="0.2">
      <c r="A42" s="30" t="s">
        <v>82</v>
      </c>
      <c r="B42" s="27" t="s">
        <v>83</v>
      </c>
      <c r="C42" s="33"/>
      <c r="D42" s="33"/>
      <c r="E42" s="34"/>
      <c r="M42" s="37"/>
    </row>
    <row r="43" spans="1:13" ht="12.75" x14ac:dyDescent="0.2">
      <c r="A43" s="30" t="s">
        <v>84</v>
      </c>
      <c r="B43" s="27" t="s">
        <v>85</v>
      </c>
      <c r="C43" s="33"/>
      <c r="D43" s="33"/>
      <c r="E43" s="34"/>
    </row>
    <row r="44" spans="1:13" ht="12.75" x14ac:dyDescent="0.2">
      <c r="A44" s="30" t="s">
        <v>86</v>
      </c>
      <c r="B44" s="27" t="s">
        <v>87</v>
      </c>
      <c r="C44" s="33"/>
      <c r="D44" s="33"/>
      <c r="E44" s="34"/>
    </row>
    <row r="45" spans="1:13" ht="12.75" x14ac:dyDescent="0.2">
      <c r="A45" s="26" t="s">
        <v>88</v>
      </c>
      <c r="B45" s="27" t="s">
        <v>89</v>
      </c>
      <c r="C45" s="35">
        <f>+C46+C47+C48+C49</f>
        <v>0</v>
      </c>
      <c r="D45" s="35">
        <f>+D46+D47+D48+D49</f>
        <v>0</v>
      </c>
      <c r="E45" s="36">
        <f>+E46+E47+E48+E49</f>
        <v>0</v>
      </c>
      <c r="K45" s="37"/>
    </row>
    <row r="46" spans="1:13" ht="12.75" x14ac:dyDescent="0.2">
      <c r="A46" s="30" t="s">
        <v>90</v>
      </c>
      <c r="B46" s="27" t="s">
        <v>91</v>
      </c>
      <c r="C46" s="33"/>
      <c r="D46" s="33"/>
      <c r="E46" s="34"/>
      <c r="M46" s="37"/>
    </row>
    <row r="47" spans="1:13" ht="22.5" x14ac:dyDescent="0.2">
      <c r="A47" s="30" t="s">
        <v>92</v>
      </c>
      <c r="B47" s="27" t="s">
        <v>93</v>
      </c>
      <c r="C47" s="33"/>
      <c r="D47" s="33"/>
      <c r="E47" s="34"/>
    </row>
    <row r="48" spans="1:13" ht="12.75" x14ac:dyDescent="0.2">
      <c r="A48" s="30" t="s">
        <v>94</v>
      </c>
      <c r="B48" s="27" t="s">
        <v>95</v>
      </c>
      <c r="C48" s="33"/>
      <c r="D48" s="33"/>
      <c r="E48" s="34"/>
    </row>
    <row r="49" spans="1:11" ht="12.75" x14ac:dyDescent="0.2">
      <c r="A49" s="30" t="s">
        <v>96</v>
      </c>
      <c r="B49" s="27" t="s">
        <v>97</v>
      </c>
      <c r="C49" s="33"/>
      <c r="D49" s="33"/>
      <c r="E49" s="34"/>
    </row>
    <row r="50" spans="1:11" ht="12.75" x14ac:dyDescent="0.2">
      <c r="A50" s="26" t="s">
        <v>98</v>
      </c>
      <c r="B50" s="27" t="s">
        <v>99</v>
      </c>
      <c r="C50" s="33"/>
      <c r="D50" s="33"/>
      <c r="E50" s="34"/>
    </row>
    <row r="51" spans="1:11" ht="12.75" x14ac:dyDescent="0.2">
      <c r="A51" s="26" t="s">
        <v>100</v>
      </c>
      <c r="B51" s="27" t="s">
        <v>101</v>
      </c>
      <c r="C51" s="35">
        <f>+C7+C8+C34+C50</f>
        <v>4277132</v>
      </c>
      <c r="D51" s="35">
        <f>+D7+D8+D34+D50</f>
        <v>3269083</v>
      </c>
      <c r="E51" s="36">
        <f>+E7+E8+E34+E50</f>
        <v>0</v>
      </c>
      <c r="K51" s="37"/>
    </row>
    <row r="52" spans="1:11" ht="12.75" x14ac:dyDescent="0.2">
      <c r="A52" s="26" t="s">
        <v>102</v>
      </c>
      <c r="B52" s="27" t="s">
        <v>103</v>
      </c>
      <c r="C52" s="33">
        <v>2247</v>
      </c>
      <c r="D52" s="33">
        <v>2247</v>
      </c>
      <c r="E52" s="34"/>
    </row>
    <row r="53" spans="1:11" ht="12.75" x14ac:dyDescent="0.2">
      <c r="A53" s="26" t="s">
        <v>104</v>
      </c>
      <c r="B53" s="27" t="s">
        <v>105</v>
      </c>
      <c r="C53" s="33"/>
      <c r="D53" s="33"/>
      <c r="E53" s="34"/>
    </row>
    <row r="54" spans="1:11" ht="12.75" x14ac:dyDescent="0.2">
      <c r="A54" s="26" t="s">
        <v>106</v>
      </c>
      <c r="B54" s="27" t="s">
        <v>107</v>
      </c>
      <c r="C54" s="35">
        <f>+C52+C53</f>
        <v>2247</v>
      </c>
      <c r="D54" s="35">
        <f>+D52+D53</f>
        <v>2247</v>
      </c>
      <c r="E54" s="36">
        <f>+E52+E53</f>
        <v>0</v>
      </c>
    </row>
    <row r="55" spans="1:11" ht="12.75" x14ac:dyDescent="0.2">
      <c r="A55" s="26" t="s">
        <v>108</v>
      </c>
      <c r="B55" s="27" t="s">
        <v>109</v>
      </c>
      <c r="C55" s="33"/>
      <c r="D55" s="33"/>
      <c r="E55" s="34"/>
    </row>
    <row r="56" spans="1:11" ht="12.75" x14ac:dyDescent="0.2">
      <c r="A56" s="26" t="s">
        <v>110</v>
      </c>
      <c r="B56" s="27" t="s">
        <v>111</v>
      </c>
      <c r="C56" s="33">
        <v>752</v>
      </c>
      <c r="D56" s="33">
        <v>752</v>
      </c>
      <c r="E56" s="34"/>
    </row>
    <row r="57" spans="1:11" ht="12.75" x14ac:dyDescent="0.2">
      <c r="A57" s="26" t="s">
        <v>112</v>
      </c>
      <c r="B57" s="27" t="s">
        <v>113</v>
      </c>
      <c r="C57" s="33">
        <f>71972-12</f>
        <v>71960</v>
      </c>
      <c r="D57" s="33">
        <f>71972-12</f>
        <v>71960</v>
      </c>
      <c r="E57" s="34"/>
    </row>
    <row r="58" spans="1:11" ht="12.75" x14ac:dyDescent="0.2">
      <c r="A58" s="26" t="s">
        <v>114</v>
      </c>
      <c r="B58" s="27" t="s">
        <v>115</v>
      </c>
      <c r="C58" s="33">
        <v>345</v>
      </c>
      <c r="D58" s="33">
        <v>345</v>
      </c>
      <c r="E58" s="34"/>
    </row>
    <row r="59" spans="1:11" ht="12.75" x14ac:dyDescent="0.2">
      <c r="A59" s="26" t="s">
        <v>116</v>
      </c>
      <c r="B59" s="27" t="s">
        <v>117</v>
      </c>
      <c r="C59" s="35">
        <f>+C55+C56+C57+C58</f>
        <v>73057</v>
      </c>
      <c r="D59" s="35">
        <f>+D55+D56+D57+D58</f>
        <v>73057</v>
      </c>
      <c r="E59" s="36">
        <f>+E55+E56+E57+E58</f>
        <v>0</v>
      </c>
    </row>
    <row r="60" spans="1:11" ht="12.75" x14ac:dyDescent="0.2">
      <c r="A60" s="26" t="s">
        <v>118</v>
      </c>
      <c r="B60" s="27" t="s">
        <v>119</v>
      </c>
      <c r="C60" s="33">
        <v>23316</v>
      </c>
      <c r="D60" s="33">
        <v>23316</v>
      </c>
      <c r="E60" s="34"/>
    </row>
    <row r="61" spans="1:11" ht="12.75" x14ac:dyDescent="0.2">
      <c r="A61" s="26" t="s">
        <v>120</v>
      </c>
      <c r="B61" s="27" t="s">
        <v>121</v>
      </c>
      <c r="C61" s="33"/>
      <c r="D61" s="33"/>
      <c r="E61" s="34"/>
    </row>
    <row r="62" spans="1:11" ht="12.75" x14ac:dyDescent="0.2">
      <c r="A62" s="26" t="s">
        <v>122</v>
      </c>
      <c r="B62" s="27" t="s">
        <v>123</v>
      </c>
      <c r="C62" s="33">
        <f>1339+12+150</f>
        <v>1501</v>
      </c>
      <c r="D62" s="33">
        <f>1339+12+150</f>
        <v>1501</v>
      </c>
      <c r="E62" s="34"/>
    </row>
    <row r="63" spans="1:11" ht="12.75" x14ac:dyDescent="0.2">
      <c r="A63" s="26" t="s">
        <v>124</v>
      </c>
      <c r="B63" s="27" t="s">
        <v>125</v>
      </c>
      <c r="C63" s="35">
        <f>+C60+C61+C62</f>
        <v>24817</v>
      </c>
      <c r="D63" s="35">
        <f>+D60+D61+D62</f>
        <v>24817</v>
      </c>
      <c r="E63" s="36">
        <f>+E60+E61+E62</f>
        <v>0</v>
      </c>
    </row>
    <row r="64" spans="1:11" ht="12.75" x14ac:dyDescent="0.2">
      <c r="A64" s="26" t="s">
        <v>126</v>
      </c>
      <c r="B64" s="27" t="s">
        <v>127</v>
      </c>
      <c r="C64" s="33">
        <f>26585-150</f>
        <v>26435</v>
      </c>
      <c r="D64" s="33">
        <f>26585-150</f>
        <v>26435</v>
      </c>
      <c r="E64" s="34"/>
    </row>
    <row r="65" spans="1:5" ht="21" x14ac:dyDescent="0.2">
      <c r="A65" s="26" t="s">
        <v>128</v>
      </c>
      <c r="B65" s="27" t="s">
        <v>129</v>
      </c>
      <c r="C65" s="33">
        <v>149</v>
      </c>
      <c r="D65" s="33">
        <v>149</v>
      </c>
      <c r="E65" s="34"/>
    </row>
    <row r="66" spans="1:5" ht="12.75" x14ac:dyDescent="0.2">
      <c r="A66" s="26" t="s">
        <v>130</v>
      </c>
      <c r="B66" s="27" t="s">
        <v>131</v>
      </c>
      <c r="C66" s="35">
        <f>+C64+C65</f>
        <v>26584</v>
      </c>
      <c r="D66" s="35">
        <f>+D64+D65</f>
        <v>26584</v>
      </c>
      <c r="E66" s="36">
        <f>+E64+E65</f>
        <v>0</v>
      </c>
    </row>
    <row r="67" spans="1:5" ht="12.75" x14ac:dyDescent="0.2">
      <c r="A67" s="26" t="s">
        <v>132</v>
      </c>
      <c r="B67" s="27" t="s">
        <v>133</v>
      </c>
      <c r="C67" s="33"/>
      <c r="D67" s="33"/>
      <c r="E67" s="34"/>
    </row>
    <row r="68" spans="1:5" ht="13.5" thickBot="1" x14ac:dyDescent="0.25">
      <c r="A68" s="38" t="s">
        <v>134</v>
      </c>
      <c r="B68" s="39" t="s">
        <v>135</v>
      </c>
      <c r="C68" s="40">
        <f>+C51+C54+C59+C63+C66+C67</f>
        <v>4403837</v>
      </c>
      <c r="D68" s="40">
        <f>+D51+D54+D59+D63+D66+D67</f>
        <v>3395788</v>
      </c>
      <c r="E68" s="41">
        <f>+E51+E54+E59+E63+E66+E67</f>
        <v>0</v>
      </c>
    </row>
    <row r="69" spans="1:5" x14ac:dyDescent="0.25">
      <c r="A69" s="42"/>
      <c r="C69" s="43"/>
      <c r="D69" s="43"/>
      <c r="E69" s="44"/>
    </row>
    <row r="70" spans="1:5" x14ac:dyDescent="0.25">
      <c r="A70" s="42"/>
      <c r="C70" s="43"/>
      <c r="D70" s="43"/>
      <c r="E70" s="44"/>
    </row>
    <row r="71" spans="1:5" x14ac:dyDescent="0.25">
      <c r="A71" s="45"/>
      <c r="C71" s="43"/>
      <c r="D71" s="43"/>
      <c r="E71" s="44"/>
    </row>
    <row r="72" spans="1:5" x14ac:dyDescent="0.25">
      <c r="A72" s="46"/>
      <c r="B72" s="46"/>
      <c r="C72" s="46"/>
      <c r="D72" s="46"/>
      <c r="E72" s="46"/>
    </row>
    <row r="73" spans="1:5" x14ac:dyDescent="0.25">
      <c r="A73" s="46"/>
      <c r="B73" s="46"/>
      <c r="C73" s="46"/>
      <c r="D73" s="46"/>
      <c r="E73" s="46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Header>&amp;R26. melléklet a 9/2015. (IV.23.) önkormányzati rendelethez.</oddHeader>
  </headerFooter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26.sz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2015-04-24T08:34:30Z</dcterms:created>
  <dcterms:modified xsi:type="dcterms:W3CDTF">2015-04-24T08:34:49Z</dcterms:modified>
</cp:coreProperties>
</file>