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58" i="1"/>
  <c r="F22"/>
  <c r="G22"/>
  <c r="H22"/>
  <c r="I22"/>
  <c r="J22"/>
  <c r="K22"/>
  <c r="L22"/>
  <c r="M22"/>
  <c r="N22"/>
  <c r="O22"/>
  <c r="P22"/>
  <c r="E22"/>
  <c r="Q17"/>
  <c r="Q23"/>
  <c r="Q59"/>
  <c r="F51"/>
  <c r="F58" s="1"/>
  <c r="F60" s="1"/>
  <c r="G51"/>
  <c r="G58" s="1"/>
  <c r="G60" s="1"/>
  <c r="H51"/>
  <c r="H58" s="1"/>
  <c r="H60" s="1"/>
  <c r="I51"/>
  <c r="I58" s="1"/>
  <c r="I60" s="1"/>
  <c r="J51"/>
  <c r="J58" s="1"/>
  <c r="J60" s="1"/>
  <c r="K51"/>
  <c r="K58" s="1"/>
  <c r="K60" s="1"/>
  <c r="L51"/>
  <c r="L58" s="1"/>
  <c r="L60" s="1"/>
  <c r="M51"/>
  <c r="M58" s="1"/>
  <c r="M60" s="1"/>
  <c r="N51"/>
  <c r="N58" s="1"/>
  <c r="N60" s="1"/>
  <c r="O51"/>
  <c r="O58" s="1"/>
  <c r="O60" s="1"/>
  <c r="P51"/>
  <c r="P58" s="1"/>
  <c r="P60" s="1"/>
  <c r="E51"/>
  <c r="E58" s="1"/>
  <c r="Q45"/>
  <c r="Q46"/>
  <c r="Q47"/>
  <c r="Q48"/>
  <c r="Q49"/>
  <c r="Q50"/>
  <c r="Q51"/>
  <c r="Q52"/>
  <c r="Q53"/>
  <c r="Q54"/>
  <c r="Q55"/>
  <c r="Q56"/>
  <c r="Q44"/>
  <c r="C51"/>
  <c r="C60"/>
  <c r="E60" l="1"/>
  <c r="Q60" s="1"/>
  <c r="Q58"/>
  <c r="F24"/>
  <c r="G24"/>
  <c r="H24"/>
  <c r="I24"/>
  <c r="J24"/>
  <c r="K24"/>
  <c r="L24"/>
  <c r="M24"/>
  <c r="N24"/>
  <c r="O24"/>
  <c r="P24"/>
  <c r="E24"/>
  <c r="Q12"/>
  <c r="Q13"/>
  <c r="Q14"/>
  <c r="Q15"/>
  <c r="Q18"/>
  <c r="Q19"/>
  <c r="Q20"/>
  <c r="Q11"/>
  <c r="Q22" s="1"/>
  <c r="Q24" s="1"/>
  <c r="C22"/>
  <c r="C24" s="1"/>
</calcChain>
</file>

<file path=xl/sharedStrings.xml><?xml version="1.0" encoding="utf-8"?>
<sst xmlns="http://schemas.openxmlformats.org/spreadsheetml/2006/main" count="69" uniqueCount="50">
  <si>
    <t>Összes bevétel</t>
  </si>
  <si>
    <t>Megnevezés</t>
  </si>
  <si>
    <t>Mezőhék Község Önkormányzata</t>
  </si>
  <si>
    <t>BEVÉTEL</t>
  </si>
  <si>
    <t>Eredeti ei.</t>
  </si>
  <si>
    <t>Jövedelemadók</t>
  </si>
  <si>
    <t>Működési bevételek</t>
  </si>
  <si>
    <t>Felhalmozási bevételek</t>
  </si>
  <si>
    <t>Költségvetési bevételek</t>
  </si>
  <si>
    <t>Finanszírozási bevételek</t>
  </si>
  <si>
    <t>Közhatalmi bevételek</t>
  </si>
  <si>
    <t>Önk. Műk. támogatása</t>
  </si>
  <si>
    <t>Műk. C.támog. Áh. B.</t>
  </si>
  <si>
    <t>Felh. C. támog. Áh.b.</t>
  </si>
  <si>
    <t>Term. és szolg. adói</t>
  </si>
  <si>
    <t>Műk. célú á. pénzeszk.</t>
  </si>
  <si>
    <t>Felh. C. á. Pénzeszk.</t>
  </si>
  <si>
    <t>jan</t>
  </si>
  <si>
    <t>febr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</si>
  <si>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</si>
  <si>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</si>
  <si>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</si>
  <si>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</si>
  <si>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</si>
  <si>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</si>
  <si>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</si>
  <si>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</si>
  <si>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</si>
  <si>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</si>
  <si>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>összesen</t>
  </si>
  <si>
    <t>Munkaadót t. járulék</t>
  </si>
  <si>
    <t>Kommun. Szolg</t>
  </si>
  <si>
    <t>Szolgáltatási kiad.</t>
  </si>
  <si>
    <t>Kiküld., reklám, prop.</t>
  </si>
  <si>
    <t>Különféle befiz. Dologi k.</t>
  </si>
  <si>
    <t>Ellátottak pénzb. Jut.</t>
  </si>
  <si>
    <t>Egyéb műk.c. kiadás</t>
  </si>
  <si>
    <t>Beruházások</t>
  </si>
  <si>
    <t>Felújítások</t>
  </si>
  <si>
    <t>Egyéb felhalm. Kiad.</t>
  </si>
  <si>
    <t>Költségvetési kiadás</t>
  </si>
  <si>
    <t>Finansz. Kiadás</t>
  </si>
  <si>
    <t>Összes kiadás</t>
  </si>
  <si>
    <t>Személyi juttatás</t>
  </si>
  <si>
    <t>Dologi kiadások</t>
  </si>
  <si>
    <t>Készlet beszerzés</t>
  </si>
  <si>
    <t>KIADÁS</t>
  </si>
  <si>
    <t>ELŐIRÁNYZAT FELHASZNÁLÁSI ÉS LIKVIDITÁSI ÜTEMTERV</t>
  </si>
  <si>
    <t>ezer Ft.</t>
  </si>
  <si>
    <t>2015. év Költségvetés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</si>
</sst>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i/>
      <sz val="11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1" fillId="3" borderId="1" xfId="1" applyNumberFormat="1" applyFill="1" applyAlignment="1">
      <alignment horizontal="right"/>
    </xf>
    <xf numFmtId="3" fontId="2" fillId="3" borderId="1" xfId="1" applyNumberFormat="1" applyFont="1" applyFill="1" applyAlignment="1">
      <alignment horizontal="right"/>
    </xf>
    <xf numFmtId="0" fontId="1" fillId="3" borderId="1" xfId="1" applyFill="1"/>
    <xf numFmtId="0" fontId="2" fillId="3" borderId="1" xfId="1" applyFont="1" applyFill="1"/>
    <xf numFmtId="3" fontId="1" fillId="3" borderId="1" xfId="1" applyNumberFormat="1" applyFill="1"/>
    <xf numFmtId="3" fontId="3" fillId="3" borderId="1" xfId="1" applyNumberFormat="1" applyFont="1" applyFill="1" applyAlignment="1">
      <alignment horizontal="right"/>
    </xf>
    <xf numFmtId="3" fontId="2" fillId="3" borderId="1" xfId="1" applyNumberFormat="1" applyFont="1" applyFill="1" applyAlignment="1">
      <alignment horizontal="right"/>
    </xf>
    <xf numFmtId="3" fontId="1" fillId="3" borderId="1" xfId="1" applyNumberFormat="1" applyFill="1" applyAlignment="1">
      <alignment horizontal="right"/>
    </xf>
    <xf numFmtId="3" fontId="3" fillId="3" borderId="1" xfId="1" applyNumberFormat="1" applyFont="1" applyFill="1" applyAlignment="1">
      <alignment horizontal="right"/>
    </xf>
    <xf numFmtId="3" fontId="2" fillId="3" borderId="1" xfId="1" applyNumberFormat="1" applyFont="1" applyFill="1" applyAlignment="1">
      <alignment horizontal="right"/>
    </xf>
    <xf numFmtId="3" fontId="1" fillId="3" borderId="1" xfId="1" applyNumberFormat="1" applyFont="1" applyFill="1" applyAlignment="1">
      <alignment horizontal="right"/>
    </xf>
    <xf numFmtId="0" fontId="1" fillId="3" borderId="1" xfId="1" applyFill="1" applyAlignment="1">
      <alignment horizontal="left"/>
    </xf>
    <xf numFmtId="3" fontId="1" fillId="3" borderId="1" xfId="1" applyNumberFormat="1" applyFill="1" applyAlignment="1">
      <alignment horizontal="right"/>
    </xf>
    <xf numFmtId="0" fontId="1" fillId="3" borderId="2" xfId="1" applyFill="1" applyBorder="1" applyAlignment="1">
      <alignment horizontal="center"/>
    </xf>
    <xf numFmtId="0" fontId="1" fillId="3" borderId="5" xfId="1" applyFill="1" applyBorder="1" applyAlignment="1">
      <alignment horizontal="center"/>
    </xf>
    <xf numFmtId="0" fontId="1" fillId="3" borderId="3" xfId="1" applyFill="1" applyBorder="1" applyAlignment="1">
      <alignment horizontal="center"/>
    </xf>
    <xf numFmtId="0" fontId="2" fillId="3" borderId="1" xfId="1" applyFont="1" applyFill="1" applyAlignment="1">
      <alignment horizontal="left"/>
    </xf>
    <xf numFmtId="0" fontId="3" fillId="3" borderId="1" xfId="1" applyFont="1" applyFill="1" applyAlignment="1">
      <alignment horizontal="left"/>
    </xf>
    <xf numFmtId="0" fontId="3" fillId="3" borderId="2" xfId="1" applyFont="1" applyFill="1" applyBorder="1" applyAlignment="1">
      <alignment horizontal="left"/>
    </xf>
    <xf numFmtId="0" fontId="3" fillId="3" borderId="3" xfId="1" applyFont="1" applyFill="1" applyBorder="1" applyAlignment="1">
      <alignment horizontal="left"/>
    </xf>
    <xf numFmtId="3" fontId="3" fillId="3" borderId="2" xfId="1" applyNumberFormat="1" applyFont="1" applyFill="1" applyBorder="1" applyAlignment="1">
      <alignment horizontal="right"/>
    </xf>
    <xf numFmtId="3" fontId="3" fillId="3" borderId="3" xfId="1" applyNumberFormat="1" applyFont="1" applyFill="1" applyBorder="1" applyAlignment="1">
      <alignment horizontal="right"/>
    </xf>
    <xf numFmtId="3" fontId="3" fillId="3" borderId="1" xfId="1" applyNumberFormat="1" applyFont="1" applyFill="1" applyAlignment="1">
      <alignment horizontal="right"/>
    </xf>
    <xf numFmtId="0" fontId="2" fillId="3" borderId="1" xfId="1" applyFont="1" applyFill="1" applyAlignment="1">
      <alignment horizontal="center"/>
    </xf>
    <xf numFmtId="0" fontId="1" fillId="3" borderId="1" xfId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left"/>
    </xf>
    <xf numFmtId="0" fontId="2" fillId="3" borderId="3" xfId="1" applyFont="1" applyFill="1" applyBorder="1" applyAlignment="1">
      <alignment horizontal="left"/>
    </xf>
    <xf numFmtId="0" fontId="0" fillId="0" borderId="4" xfId="0" applyBorder="1" applyAlignment="1">
      <alignment horizontal="right"/>
    </xf>
    <xf numFmtId="3" fontId="2" fillId="3" borderId="2" xfId="1" applyNumberFormat="1" applyFont="1" applyFill="1" applyBorder="1" applyAlignment="1">
      <alignment horizontal="right"/>
    </xf>
    <xf numFmtId="3" fontId="2" fillId="3" borderId="3" xfId="1" applyNumberFormat="1" applyFont="1" applyFill="1" applyBorder="1" applyAlignment="1">
      <alignment horizontal="right"/>
    </xf>
    <xf numFmtId="0" fontId="2" fillId="3" borderId="6" xfId="1" applyFont="1" applyFill="1" applyBorder="1"/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R60"/>
  <sheetViews>
    <sheetView tabSelected="1" topLeftCell="A31" zoomScaleNormal="100" workbookViewId="0">
      <selection activeCell="L55" sqref="L55"/>
    </sheetView>
  </sheetViews>
  <sheetFormatPr defaultRowHeight="14.4"/>
  <cols>
    <col min="2" max="2" width="12.109375" customWidth="1"/>
    <col min="3" max="3" width="6.77734375" customWidth="1"/>
    <col min="4" max="4" width="6" customWidth="1"/>
    <col min="5" max="17" width="6.77734375" customWidth="1"/>
  </cols>
  <sheetData>
    <row r="3" spans="1:18">
      <c r="A3" s="29" t="s">
        <v>49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18">
      <c r="A5" s="29" t="s">
        <v>47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>
      <c r="A6" s="29" t="s">
        <v>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>
      <c r="A9" s="35"/>
      <c r="B9" s="35"/>
      <c r="C9" s="35"/>
      <c r="D9" s="35"/>
      <c r="Q9" s="35" t="s">
        <v>48</v>
      </c>
      <c r="R9" s="35"/>
    </row>
    <row r="10" spans="1:18">
      <c r="A10" s="26" t="s">
        <v>1</v>
      </c>
      <c r="B10" s="26"/>
      <c r="C10" s="26" t="s">
        <v>4</v>
      </c>
      <c r="D10" s="26"/>
      <c r="E10" s="6" t="s">
        <v>17</v>
      </c>
      <c r="F10" s="6" t="s">
        <v>18</v>
      </c>
      <c r="G10" s="6" t="s">
        <v>19</v>
      </c>
      <c r="H10" s="6" t="s">
        <v>20</v>
      </c>
      <c r="I10" s="6" t="s">
        <v>21</v>
      </c>
      <c r="J10" s="6" t="s">
        <v>22</v>
      </c>
      <c r="K10" s="6" t="s">
        <v>23</v>
      </c>
      <c r="L10" s="6" t="s">
        <v>24</v>
      </c>
      <c r="M10" s="6" t="s">
        <v>25</v>
      </c>
      <c r="N10" s="6" t="s">
        <v>26</v>
      </c>
      <c r="O10" s="6" t="s">
        <v>27</v>
      </c>
      <c r="P10" s="6" t="s">
        <v>28</v>
      </c>
      <c r="Q10" s="26" t="s">
        <v>29</v>
      </c>
      <c r="R10" s="26"/>
    </row>
    <row r="11" spans="1:18">
      <c r="A11" s="33" t="s">
        <v>11</v>
      </c>
      <c r="B11" s="34"/>
      <c r="C11" s="12">
        <v>15710</v>
      </c>
      <c r="D11" s="12"/>
      <c r="E11" s="6">
        <v>1309</v>
      </c>
      <c r="F11" s="6">
        <v>1309</v>
      </c>
      <c r="G11" s="6">
        <v>1309</v>
      </c>
      <c r="H11" s="6">
        <v>1309</v>
      </c>
      <c r="I11" s="6">
        <v>1309</v>
      </c>
      <c r="J11" s="6">
        <v>1309</v>
      </c>
      <c r="K11" s="6">
        <v>1309</v>
      </c>
      <c r="L11" s="6">
        <v>1309</v>
      </c>
      <c r="M11" s="6">
        <v>1309</v>
      </c>
      <c r="N11" s="6">
        <v>1309</v>
      </c>
      <c r="O11" s="6">
        <v>1310</v>
      </c>
      <c r="P11" s="6">
        <v>1310</v>
      </c>
      <c r="Q11" s="12">
        <f>E11+F11+G11+H11+I11+J11+K11+L11+M11+N11+O11+P11</f>
        <v>15710</v>
      </c>
      <c r="R11" s="12"/>
    </row>
    <row r="12" spans="1:18">
      <c r="A12" s="19" t="s">
        <v>12</v>
      </c>
      <c r="B12" s="19"/>
      <c r="C12" s="12">
        <v>17992</v>
      </c>
      <c r="D12" s="12"/>
      <c r="E12" s="6">
        <v>1499</v>
      </c>
      <c r="F12" s="6">
        <v>1499</v>
      </c>
      <c r="G12" s="6">
        <v>1499</v>
      </c>
      <c r="H12" s="6">
        <v>1499</v>
      </c>
      <c r="I12" s="6">
        <v>1499</v>
      </c>
      <c r="J12" s="6">
        <v>1499</v>
      </c>
      <c r="K12" s="6">
        <v>1499</v>
      </c>
      <c r="L12" s="6">
        <v>1499</v>
      </c>
      <c r="M12" s="6">
        <v>1500</v>
      </c>
      <c r="N12" s="6">
        <v>1500</v>
      </c>
      <c r="O12" s="6">
        <v>1500</v>
      </c>
      <c r="P12" s="6">
        <v>1500</v>
      </c>
      <c r="Q12" s="12">
        <f t="shared" ref="Q12:Q20" si="0">E12+F12+G12+H12+I12+J12+K12+L12+M12+N12+O12+P12</f>
        <v>17992</v>
      </c>
      <c r="R12" s="12"/>
    </row>
    <row r="13" spans="1:18">
      <c r="A13" s="19" t="s">
        <v>13</v>
      </c>
      <c r="B13" s="19"/>
      <c r="C13" s="12">
        <v>0</v>
      </c>
      <c r="D13" s="12"/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12">
        <f t="shared" si="0"/>
        <v>0</v>
      </c>
      <c r="R13" s="12"/>
    </row>
    <row r="14" spans="1:18">
      <c r="A14" s="19" t="s">
        <v>5</v>
      </c>
      <c r="B14" s="19"/>
      <c r="C14" s="12">
        <v>0</v>
      </c>
      <c r="D14" s="12"/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12">
        <f t="shared" si="0"/>
        <v>0</v>
      </c>
      <c r="R14" s="12"/>
    </row>
    <row r="15" spans="1:18">
      <c r="A15" s="19" t="s">
        <v>14</v>
      </c>
      <c r="B15" s="19"/>
      <c r="C15" s="12">
        <v>35350</v>
      </c>
      <c r="D15" s="12"/>
      <c r="E15" s="6">
        <v>0</v>
      </c>
      <c r="F15" s="6">
        <v>0</v>
      </c>
      <c r="G15" s="6">
        <v>11000</v>
      </c>
      <c r="H15" s="6">
        <v>0</v>
      </c>
      <c r="I15" s="6">
        <v>0</v>
      </c>
      <c r="J15" s="6">
        <v>6850</v>
      </c>
      <c r="K15" s="6">
        <v>0</v>
      </c>
      <c r="L15" s="6">
        <v>0</v>
      </c>
      <c r="M15" s="6">
        <v>11000</v>
      </c>
      <c r="N15" s="6">
        <v>0</v>
      </c>
      <c r="O15" s="6">
        <v>0</v>
      </c>
      <c r="P15" s="6">
        <v>6500</v>
      </c>
      <c r="Q15" s="12">
        <f t="shared" si="0"/>
        <v>35350</v>
      </c>
      <c r="R15" s="12"/>
    </row>
    <row r="16" spans="1:18">
      <c r="A16" s="33" t="s">
        <v>10</v>
      </c>
      <c r="B16" s="34"/>
      <c r="C16" s="36">
        <v>0</v>
      </c>
      <c r="D16" s="37"/>
      <c r="E16" s="6">
        <v>8</v>
      </c>
      <c r="F16" s="6">
        <v>8</v>
      </c>
      <c r="G16" s="6">
        <v>8</v>
      </c>
      <c r="H16" s="6">
        <v>8</v>
      </c>
      <c r="I16" s="6">
        <v>8</v>
      </c>
      <c r="J16" s="6">
        <v>8</v>
      </c>
      <c r="K16" s="6">
        <v>8</v>
      </c>
      <c r="L16" s="6">
        <v>8</v>
      </c>
      <c r="M16" s="6">
        <v>9</v>
      </c>
      <c r="N16" s="6">
        <v>9</v>
      </c>
      <c r="O16" s="6">
        <v>9</v>
      </c>
      <c r="P16" s="6">
        <v>9</v>
      </c>
      <c r="Q16" s="12">
        <v>0</v>
      </c>
      <c r="R16" s="12"/>
    </row>
    <row r="17" spans="1:18">
      <c r="A17" s="19" t="s">
        <v>6</v>
      </c>
      <c r="B17" s="19"/>
      <c r="C17" s="12">
        <v>2350</v>
      </c>
      <c r="D17" s="12"/>
      <c r="E17" s="38">
        <v>196</v>
      </c>
      <c r="F17" s="38">
        <v>196</v>
      </c>
      <c r="G17" s="38">
        <v>196</v>
      </c>
      <c r="H17" s="38">
        <v>196</v>
      </c>
      <c r="I17" s="38">
        <v>196</v>
      </c>
      <c r="J17" s="38">
        <v>196</v>
      </c>
      <c r="K17" s="38">
        <v>196</v>
      </c>
      <c r="L17" s="38">
        <v>196</v>
      </c>
      <c r="M17" s="38">
        <v>196</v>
      </c>
      <c r="N17" s="38">
        <v>196</v>
      </c>
      <c r="O17" s="38">
        <v>195</v>
      </c>
      <c r="P17" s="38">
        <v>195</v>
      </c>
      <c r="Q17" s="12">
        <f t="shared" ref="Q17" si="1">E17+F17+G17+H17+I17+J17+K17+L17+M17+N17+O17+P17</f>
        <v>2350</v>
      </c>
      <c r="R17" s="12"/>
    </row>
    <row r="18" spans="1:18">
      <c r="A18" s="19" t="s">
        <v>7</v>
      </c>
      <c r="B18" s="19"/>
      <c r="C18" s="12">
        <v>0</v>
      </c>
      <c r="D18" s="12"/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12">
        <f t="shared" si="0"/>
        <v>0</v>
      </c>
      <c r="R18" s="12"/>
    </row>
    <row r="19" spans="1:18">
      <c r="A19" s="33" t="s">
        <v>15</v>
      </c>
      <c r="B19" s="34"/>
      <c r="C19" s="12">
        <v>2800</v>
      </c>
      <c r="D19" s="12"/>
      <c r="E19" s="6">
        <v>233</v>
      </c>
      <c r="F19" s="6">
        <v>233</v>
      </c>
      <c r="G19" s="6">
        <v>233</v>
      </c>
      <c r="H19" s="6">
        <v>233</v>
      </c>
      <c r="I19" s="6">
        <v>233</v>
      </c>
      <c r="J19" s="6">
        <v>233</v>
      </c>
      <c r="K19" s="6">
        <v>233</v>
      </c>
      <c r="L19" s="6">
        <v>233</v>
      </c>
      <c r="M19" s="6">
        <v>234</v>
      </c>
      <c r="N19" s="6">
        <v>234</v>
      </c>
      <c r="O19" s="6">
        <v>234</v>
      </c>
      <c r="P19" s="6">
        <v>234</v>
      </c>
      <c r="Q19" s="12">
        <f t="shared" si="0"/>
        <v>2800</v>
      </c>
      <c r="R19" s="12"/>
    </row>
    <row r="20" spans="1:18">
      <c r="A20" s="33" t="s">
        <v>16</v>
      </c>
      <c r="B20" s="34"/>
      <c r="C20" s="12">
        <v>0</v>
      </c>
      <c r="D20" s="12"/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12">
        <f t="shared" si="0"/>
        <v>0</v>
      </c>
      <c r="R20" s="12"/>
    </row>
    <row r="21" spans="1:18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2"/>
    </row>
    <row r="22" spans="1:18">
      <c r="A22" s="16" t="s">
        <v>8</v>
      </c>
      <c r="B22" s="18"/>
      <c r="C22" s="15">
        <f>C11+C12+C13+C14+C15+C16+C17+C18+C19+C20</f>
        <v>74202</v>
      </c>
      <c r="D22" s="15"/>
      <c r="E22" s="7">
        <f>E11+E12+E13+E14+E15+E16+E17+E18+E19+E20</f>
        <v>3245</v>
      </c>
      <c r="F22" s="7">
        <f t="shared" ref="F22:P22" si="2">F11+F12+F13+F14+F15+F16+F17+F18+F19+F20</f>
        <v>3245</v>
      </c>
      <c r="G22" s="7">
        <f t="shared" si="2"/>
        <v>14245</v>
      </c>
      <c r="H22" s="7">
        <f t="shared" si="2"/>
        <v>3245</v>
      </c>
      <c r="I22" s="7">
        <f t="shared" si="2"/>
        <v>3245</v>
      </c>
      <c r="J22" s="7">
        <f t="shared" si="2"/>
        <v>10095</v>
      </c>
      <c r="K22" s="7">
        <f t="shared" si="2"/>
        <v>3245</v>
      </c>
      <c r="L22" s="7">
        <f t="shared" si="2"/>
        <v>3245</v>
      </c>
      <c r="M22" s="7">
        <f t="shared" si="2"/>
        <v>14248</v>
      </c>
      <c r="N22" s="7">
        <f t="shared" si="2"/>
        <v>3248</v>
      </c>
      <c r="O22" s="7">
        <f t="shared" si="2"/>
        <v>3248</v>
      </c>
      <c r="P22" s="7">
        <f t="shared" si="2"/>
        <v>9748</v>
      </c>
      <c r="Q22" s="13">
        <f>Q11+Q12+Q13+Q14+Q15+Q16+Q17+Q18+Q19+Q20</f>
        <v>74202</v>
      </c>
      <c r="R22" s="13"/>
    </row>
    <row r="23" spans="1:18">
      <c r="A23" s="27" t="s">
        <v>9</v>
      </c>
      <c r="B23" s="27"/>
      <c r="C23" s="15">
        <v>34898</v>
      </c>
      <c r="D23" s="15"/>
      <c r="E23" s="5">
        <v>2908</v>
      </c>
      <c r="F23" s="5">
        <v>2908</v>
      </c>
      <c r="G23" s="5">
        <v>2908</v>
      </c>
      <c r="H23" s="5">
        <v>2908</v>
      </c>
      <c r="I23" s="5">
        <v>2908</v>
      </c>
      <c r="J23" s="5">
        <v>2908</v>
      </c>
      <c r="K23" s="5">
        <v>2908</v>
      </c>
      <c r="L23" s="5">
        <v>2908</v>
      </c>
      <c r="M23" s="5">
        <v>2908</v>
      </c>
      <c r="N23" s="5">
        <v>2908</v>
      </c>
      <c r="O23" s="5">
        <v>2909</v>
      </c>
      <c r="P23" s="5">
        <v>2909</v>
      </c>
      <c r="Q23" s="13">
        <f t="shared" ref="Q23" si="3">E23+F23+G23+H23+I23+J23+K23+L23+M23+N23+O23+P23</f>
        <v>34898</v>
      </c>
      <c r="R23" s="13"/>
    </row>
    <row r="24" spans="1:18">
      <c r="A24" s="27" t="s">
        <v>0</v>
      </c>
      <c r="B24" s="27"/>
      <c r="C24" s="15">
        <f>C22+C23</f>
        <v>109100</v>
      </c>
      <c r="D24" s="15"/>
      <c r="E24" s="7">
        <f t="shared" ref="E24:P24" si="4">E22+E23</f>
        <v>6153</v>
      </c>
      <c r="F24" s="7">
        <f t="shared" si="4"/>
        <v>6153</v>
      </c>
      <c r="G24" s="7">
        <f t="shared" si="4"/>
        <v>17153</v>
      </c>
      <c r="H24" s="7">
        <f t="shared" si="4"/>
        <v>6153</v>
      </c>
      <c r="I24" s="7">
        <f t="shared" si="4"/>
        <v>6153</v>
      </c>
      <c r="J24" s="7">
        <f t="shared" si="4"/>
        <v>13003</v>
      </c>
      <c r="K24" s="7">
        <f t="shared" si="4"/>
        <v>6153</v>
      </c>
      <c r="L24" s="7">
        <f t="shared" si="4"/>
        <v>6153</v>
      </c>
      <c r="M24" s="7">
        <f t="shared" si="4"/>
        <v>17156</v>
      </c>
      <c r="N24" s="7">
        <f t="shared" si="4"/>
        <v>6156</v>
      </c>
      <c r="O24" s="7">
        <f t="shared" si="4"/>
        <v>6157</v>
      </c>
      <c r="P24" s="7">
        <f t="shared" si="4"/>
        <v>12657</v>
      </c>
      <c r="Q24" s="13">
        <f>Q22+Q23</f>
        <v>109100</v>
      </c>
      <c r="R24" s="13"/>
    </row>
    <row r="25" spans="1:18">
      <c r="A25" s="28"/>
      <c r="B25" s="28"/>
    </row>
    <row r="26" spans="1:18">
      <c r="A26" s="1"/>
      <c r="B26" s="1"/>
    </row>
    <row r="27" spans="1:18">
      <c r="A27" s="1"/>
      <c r="B27" s="1"/>
    </row>
    <row r="28" spans="1:18">
      <c r="A28" s="1"/>
      <c r="B28" s="1"/>
    </row>
    <row r="29" spans="1:18">
      <c r="A29" s="1"/>
      <c r="B29" s="1"/>
    </row>
    <row r="30" spans="1:18">
      <c r="A30" s="1"/>
      <c r="B30" s="1"/>
    </row>
    <row r="31" spans="1:18">
      <c r="A31" s="1"/>
      <c r="B31" s="1"/>
    </row>
    <row r="32" spans="1:18">
      <c r="A32" s="1"/>
      <c r="B32" s="1"/>
    </row>
    <row r="33" spans="1:18">
      <c r="A33" s="1"/>
      <c r="B33" s="1"/>
    </row>
    <row r="34" spans="1:18">
      <c r="A34" s="1"/>
      <c r="B34" s="1"/>
    </row>
    <row r="35" spans="1:18">
      <c r="A35" s="1"/>
      <c r="B35" s="1"/>
    </row>
    <row r="36" spans="1:18">
      <c r="A36" s="29" t="s">
        <v>49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18">
      <c r="A37" s="29" t="s">
        <v>2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8">
      <c r="A38" s="29" t="s">
        <v>47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8">
      <c r="A39" s="29" t="s">
        <v>46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8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35" t="s">
        <v>48</v>
      </c>
      <c r="R42" s="35"/>
    </row>
    <row r="43" spans="1:18">
      <c r="A43" s="26" t="s">
        <v>1</v>
      </c>
      <c r="B43" s="26"/>
      <c r="C43" s="26" t="s">
        <v>4</v>
      </c>
      <c r="D43" s="26"/>
      <c r="E43" s="6" t="s">
        <v>17</v>
      </c>
      <c r="F43" s="6" t="s">
        <v>18</v>
      </c>
      <c r="G43" s="6" t="s">
        <v>19</v>
      </c>
      <c r="H43" s="6" t="s">
        <v>20</v>
      </c>
      <c r="I43" s="6" t="s">
        <v>21</v>
      </c>
      <c r="J43" s="6" t="s">
        <v>22</v>
      </c>
      <c r="K43" s="6" t="s">
        <v>23</v>
      </c>
      <c r="L43" s="6" t="s">
        <v>24</v>
      </c>
      <c r="M43" s="6" t="s">
        <v>25</v>
      </c>
      <c r="N43" s="6" t="s">
        <v>26</v>
      </c>
      <c r="O43" s="6" t="s">
        <v>27</v>
      </c>
      <c r="P43" s="6" t="s">
        <v>28</v>
      </c>
      <c r="Q43" s="26" t="s">
        <v>29</v>
      </c>
      <c r="R43" s="26"/>
    </row>
    <row r="44" spans="1:18">
      <c r="A44" s="19" t="s">
        <v>43</v>
      </c>
      <c r="B44" s="19"/>
      <c r="C44" s="12">
        <v>20356</v>
      </c>
      <c r="D44" s="12"/>
      <c r="E44" s="4">
        <v>1696</v>
      </c>
      <c r="F44" s="9">
        <v>1696</v>
      </c>
      <c r="G44" s="9">
        <v>1696</v>
      </c>
      <c r="H44" s="9">
        <v>1696</v>
      </c>
      <c r="I44" s="9">
        <v>1696</v>
      </c>
      <c r="J44" s="9">
        <v>1696</v>
      </c>
      <c r="K44" s="9">
        <v>1696</v>
      </c>
      <c r="L44" s="9">
        <v>1696</v>
      </c>
      <c r="M44" s="9">
        <v>1697</v>
      </c>
      <c r="N44" s="9">
        <v>1697</v>
      </c>
      <c r="O44" s="9">
        <v>1697</v>
      </c>
      <c r="P44" s="9">
        <v>1697</v>
      </c>
      <c r="Q44" s="12">
        <f>E44+F44+G44+H44+I44+J44+K44+L44+M44+N44+O44+P44</f>
        <v>20356</v>
      </c>
      <c r="R44" s="12"/>
    </row>
    <row r="45" spans="1:18">
      <c r="A45" s="19" t="s">
        <v>30</v>
      </c>
      <c r="B45" s="19"/>
      <c r="C45" s="12">
        <v>4257</v>
      </c>
      <c r="D45" s="12"/>
      <c r="E45" s="4">
        <v>354</v>
      </c>
      <c r="F45" s="9">
        <v>354</v>
      </c>
      <c r="G45" s="9">
        <v>354</v>
      </c>
      <c r="H45" s="9">
        <v>355</v>
      </c>
      <c r="I45" s="9">
        <v>355</v>
      </c>
      <c r="J45" s="9">
        <v>355</v>
      </c>
      <c r="K45" s="9">
        <v>355</v>
      </c>
      <c r="L45" s="9">
        <v>355</v>
      </c>
      <c r="M45" s="9">
        <v>355</v>
      </c>
      <c r="N45" s="9">
        <v>355</v>
      </c>
      <c r="O45" s="9">
        <v>355</v>
      </c>
      <c r="P45" s="9">
        <v>355</v>
      </c>
      <c r="Q45" s="12">
        <f t="shared" ref="Q45:Q56" si="5">E45+F45+G45+H45+I45+J45+K45+L45+M45+N45+O45+P45</f>
        <v>4257</v>
      </c>
      <c r="R45" s="12"/>
    </row>
    <row r="46" spans="1:18">
      <c r="A46" s="21" t="s">
        <v>45</v>
      </c>
      <c r="B46" s="22"/>
      <c r="C46" s="23">
        <v>8821</v>
      </c>
      <c r="D46" s="24"/>
      <c r="E46" s="8">
        <v>735</v>
      </c>
      <c r="F46" s="11">
        <v>735</v>
      </c>
      <c r="G46" s="11">
        <v>735</v>
      </c>
      <c r="H46" s="11">
        <v>735</v>
      </c>
      <c r="I46" s="11">
        <v>735</v>
      </c>
      <c r="J46" s="11">
        <v>735</v>
      </c>
      <c r="K46" s="11">
        <v>735</v>
      </c>
      <c r="L46" s="11">
        <v>735</v>
      </c>
      <c r="M46" s="11">
        <v>735</v>
      </c>
      <c r="N46" s="11">
        <v>735</v>
      </c>
      <c r="O46" s="11">
        <v>735</v>
      </c>
      <c r="P46" s="11">
        <v>736</v>
      </c>
      <c r="Q46" s="12">
        <f t="shared" si="5"/>
        <v>8821</v>
      </c>
      <c r="R46" s="12"/>
    </row>
    <row r="47" spans="1:18">
      <c r="A47" s="20" t="s">
        <v>31</v>
      </c>
      <c r="B47" s="20"/>
      <c r="C47" s="25">
        <v>452</v>
      </c>
      <c r="D47" s="25"/>
      <c r="E47" s="8">
        <v>38</v>
      </c>
      <c r="F47" s="11">
        <v>38</v>
      </c>
      <c r="G47" s="11">
        <v>38</v>
      </c>
      <c r="H47" s="11">
        <v>38</v>
      </c>
      <c r="I47" s="11">
        <v>38</v>
      </c>
      <c r="J47" s="11">
        <v>38</v>
      </c>
      <c r="K47" s="11">
        <v>38</v>
      </c>
      <c r="L47" s="11">
        <v>38</v>
      </c>
      <c r="M47" s="11">
        <v>37</v>
      </c>
      <c r="N47" s="11">
        <v>37</v>
      </c>
      <c r="O47" s="11">
        <v>37</v>
      </c>
      <c r="P47" s="11">
        <v>37</v>
      </c>
      <c r="Q47" s="12">
        <f t="shared" si="5"/>
        <v>452</v>
      </c>
      <c r="R47" s="12"/>
    </row>
    <row r="48" spans="1:18">
      <c r="A48" s="20" t="s">
        <v>32</v>
      </c>
      <c r="B48" s="20"/>
      <c r="C48" s="25">
        <v>12665</v>
      </c>
      <c r="D48" s="25"/>
      <c r="E48" s="8">
        <v>1055</v>
      </c>
      <c r="F48" s="11">
        <v>1055</v>
      </c>
      <c r="G48" s="11">
        <v>1055</v>
      </c>
      <c r="H48" s="11">
        <v>1055</v>
      </c>
      <c r="I48" s="11">
        <v>1055</v>
      </c>
      <c r="J48" s="11">
        <v>1055</v>
      </c>
      <c r="K48" s="11">
        <v>1055</v>
      </c>
      <c r="L48" s="11">
        <v>1056</v>
      </c>
      <c r="M48" s="11">
        <v>1056</v>
      </c>
      <c r="N48" s="11">
        <v>1056</v>
      </c>
      <c r="O48" s="11">
        <v>1056</v>
      </c>
      <c r="P48" s="11">
        <v>1056</v>
      </c>
      <c r="Q48" s="12">
        <f t="shared" si="5"/>
        <v>12665</v>
      </c>
      <c r="R48" s="12"/>
    </row>
    <row r="49" spans="1:18">
      <c r="A49" s="20" t="s">
        <v>33</v>
      </c>
      <c r="B49" s="20"/>
      <c r="C49" s="25">
        <v>0</v>
      </c>
      <c r="D49" s="25"/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12">
        <f t="shared" si="5"/>
        <v>0</v>
      </c>
      <c r="R49" s="12"/>
    </row>
    <row r="50" spans="1:18">
      <c r="A50" s="20" t="s">
        <v>34</v>
      </c>
      <c r="B50" s="20"/>
      <c r="C50" s="25">
        <v>17426</v>
      </c>
      <c r="D50" s="25"/>
      <c r="E50" s="8">
        <v>1452</v>
      </c>
      <c r="F50" s="11">
        <v>1452</v>
      </c>
      <c r="G50" s="11">
        <v>1452</v>
      </c>
      <c r="H50" s="11">
        <v>1452</v>
      </c>
      <c r="I50" s="11">
        <v>1452</v>
      </c>
      <c r="J50" s="11">
        <v>1452</v>
      </c>
      <c r="K50" s="11">
        <v>1452</v>
      </c>
      <c r="L50" s="11">
        <v>1452</v>
      </c>
      <c r="M50" s="11">
        <v>1452</v>
      </c>
      <c r="N50" s="11">
        <v>1452</v>
      </c>
      <c r="O50" s="11">
        <v>1453</v>
      </c>
      <c r="P50" s="11">
        <v>1453</v>
      </c>
      <c r="Q50" s="12">
        <f t="shared" si="5"/>
        <v>17426</v>
      </c>
      <c r="R50" s="12"/>
    </row>
    <row r="51" spans="1:18">
      <c r="A51" s="19" t="s">
        <v>44</v>
      </c>
      <c r="B51" s="19"/>
      <c r="C51" s="12">
        <f>C48+C49+C50+C47+C46</f>
        <v>39364</v>
      </c>
      <c r="D51" s="12"/>
      <c r="E51" s="4">
        <f>E46+E47+E48+E49+E50</f>
        <v>3280</v>
      </c>
      <c r="F51" s="4">
        <f t="shared" ref="F51:P51" si="6">F46+F47+F48+F49+F50</f>
        <v>3280</v>
      </c>
      <c r="G51" s="4">
        <f t="shared" si="6"/>
        <v>3280</v>
      </c>
      <c r="H51" s="4">
        <f t="shared" si="6"/>
        <v>3280</v>
      </c>
      <c r="I51" s="4">
        <f t="shared" si="6"/>
        <v>3280</v>
      </c>
      <c r="J51" s="4">
        <f t="shared" si="6"/>
        <v>3280</v>
      </c>
      <c r="K51" s="4">
        <f t="shared" si="6"/>
        <v>3280</v>
      </c>
      <c r="L51" s="4">
        <f t="shared" si="6"/>
        <v>3281</v>
      </c>
      <c r="M51" s="4">
        <f t="shared" si="6"/>
        <v>3280</v>
      </c>
      <c r="N51" s="4">
        <f t="shared" si="6"/>
        <v>3280</v>
      </c>
      <c r="O51" s="4">
        <f t="shared" si="6"/>
        <v>3281</v>
      </c>
      <c r="P51" s="4">
        <f t="shared" si="6"/>
        <v>3282</v>
      </c>
      <c r="Q51" s="12">
        <f t="shared" si="5"/>
        <v>39364</v>
      </c>
      <c r="R51" s="12"/>
    </row>
    <row r="52" spans="1:18">
      <c r="A52" s="19" t="s">
        <v>35</v>
      </c>
      <c r="B52" s="19"/>
      <c r="C52" s="12">
        <v>2250</v>
      </c>
      <c r="D52" s="12"/>
      <c r="E52" s="4">
        <v>187</v>
      </c>
      <c r="F52" s="9">
        <v>187</v>
      </c>
      <c r="G52" s="9">
        <v>187</v>
      </c>
      <c r="H52" s="9">
        <v>187</v>
      </c>
      <c r="I52" s="9">
        <v>187</v>
      </c>
      <c r="J52" s="9">
        <v>187</v>
      </c>
      <c r="K52" s="9">
        <v>188</v>
      </c>
      <c r="L52" s="9">
        <v>188</v>
      </c>
      <c r="M52" s="9">
        <v>188</v>
      </c>
      <c r="N52" s="9">
        <v>188</v>
      </c>
      <c r="O52" s="9">
        <v>188</v>
      </c>
      <c r="P52" s="9">
        <v>188</v>
      </c>
      <c r="Q52" s="12">
        <f t="shared" si="5"/>
        <v>2250</v>
      </c>
      <c r="R52" s="12"/>
    </row>
    <row r="53" spans="1:18">
      <c r="A53" s="19" t="s">
        <v>36</v>
      </c>
      <c r="B53" s="19"/>
      <c r="C53" s="12">
        <v>0</v>
      </c>
      <c r="D53" s="12"/>
      <c r="E53" s="4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12">
        <f t="shared" si="5"/>
        <v>0</v>
      </c>
      <c r="R53" s="12"/>
    </row>
    <row r="54" spans="1:18">
      <c r="A54" s="19" t="s">
        <v>37</v>
      </c>
      <c r="B54" s="19"/>
      <c r="C54" s="12">
        <v>11100</v>
      </c>
      <c r="D54" s="12"/>
      <c r="E54" s="4">
        <v>0</v>
      </c>
      <c r="F54" s="4">
        <v>0</v>
      </c>
      <c r="G54" s="4">
        <v>9000</v>
      </c>
      <c r="H54" s="4">
        <v>0</v>
      </c>
      <c r="I54" s="4">
        <v>2100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12">
        <f t="shared" si="5"/>
        <v>11100</v>
      </c>
      <c r="R54" s="12"/>
    </row>
    <row r="55" spans="1:18">
      <c r="A55" s="19" t="s">
        <v>38</v>
      </c>
      <c r="B55" s="19"/>
      <c r="C55" s="12">
        <v>19725</v>
      </c>
      <c r="D55" s="12"/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10725</v>
      </c>
      <c r="L55" s="4">
        <v>0</v>
      </c>
      <c r="M55" s="4">
        <v>9000</v>
      </c>
      <c r="N55" s="4">
        <v>0</v>
      </c>
      <c r="O55" s="4">
        <v>0</v>
      </c>
      <c r="P55" s="4">
        <v>0</v>
      </c>
      <c r="Q55" s="12">
        <f t="shared" si="5"/>
        <v>19725</v>
      </c>
      <c r="R55" s="12"/>
    </row>
    <row r="56" spans="1:18">
      <c r="A56" s="19" t="s">
        <v>39</v>
      </c>
      <c r="B56" s="19"/>
      <c r="C56" s="12">
        <v>0</v>
      </c>
      <c r="D56" s="12"/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12">
        <f t="shared" si="5"/>
        <v>0</v>
      </c>
      <c r="R56" s="12"/>
    </row>
    <row r="57" spans="1:18">
      <c r="A57" s="16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8"/>
    </row>
    <row r="58" spans="1:18">
      <c r="A58" s="14" t="s">
        <v>40</v>
      </c>
      <c r="B58" s="14"/>
      <c r="C58" s="15">
        <f>C44+C45+C51+C52+C53+C54+C55</f>
        <v>97052</v>
      </c>
      <c r="D58" s="15"/>
      <c r="E58" s="3">
        <f>E44+E45+E51+E52+E53+E54+E55+E56</f>
        <v>5517</v>
      </c>
      <c r="F58" s="3">
        <f t="shared" ref="F58:P58" si="7">F44+F45+F51+F52+F53+F54+F55+F56</f>
        <v>5517</v>
      </c>
      <c r="G58" s="3">
        <f t="shared" si="7"/>
        <v>14517</v>
      </c>
      <c r="H58" s="3">
        <f t="shared" si="7"/>
        <v>5518</v>
      </c>
      <c r="I58" s="3">
        <f t="shared" si="7"/>
        <v>7618</v>
      </c>
      <c r="J58" s="3">
        <f t="shared" si="7"/>
        <v>5518</v>
      </c>
      <c r="K58" s="3">
        <f t="shared" si="7"/>
        <v>16244</v>
      </c>
      <c r="L58" s="3">
        <f t="shared" si="7"/>
        <v>5520</v>
      </c>
      <c r="M58" s="3">
        <f t="shared" si="7"/>
        <v>14520</v>
      </c>
      <c r="N58" s="3">
        <f t="shared" si="7"/>
        <v>5520</v>
      </c>
      <c r="O58" s="3">
        <f t="shared" si="7"/>
        <v>5521</v>
      </c>
      <c r="P58" s="3">
        <f t="shared" si="7"/>
        <v>5522</v>
      </c>
      <c r="Q58" s="13">
        <f t="shared" ref="Q58" si="8">E58+F58+G58+H58+I58+J58+K58+L58+M58+N58+O58+P58</f>
        <v>97052</v>
      </c>
      <c r="R58" s="13"/>
    </row>
    <row r="59" spans="1:18">
      <c r="A59" s="14" t="s">
        <v>41</v>
      </c>
      <c r="B59" s="14"/>
      <c r="C59" s="15">
        <v>12048</v>
      </c>
      <c r="D59" s="15"/>
      <c r="E59" s="3">
        <v>1004</v>
      </c>
      <c r="F59" s="10">
        <v>1004</v>
      </c>
      <c r="G59" s="10">
        <v>1004</v>
      </c>
      <c r="H59" s="10">
        <v>1004</v>
      </c>
      <c r="I59" s="10">
        <v>1004</v>
      </c>
      <c r="J59" s="10">
        <v>1004</v>
      </c>
      <c r="K59" s="10">
        <v>1004</v>
      </c>
      <c r="L59" s="10">
        <v>1004</v>
      </c>
      <c r="M59" s="10">
        <v>1004</v>
      </c>
      <c r="N59" s="10">
        <v>1004</v>
      </c>
      <c r="O59" s="10">
        <v>1004</v>
      </c>
      <c r="P59" s="10">
        <v>1004</v>
      </c>
      <c r="Q59" s="13">
        <f t="shared" ref="Q59:Q60" si="9">E59+F59+G59+H59+I59+J59+K59+L59+M59+N59+O59+P59</f>
        <v>12048</v>
      </c>
      <c r="R59" s="13"/>
    </row>
    <row r="60" spans="1:18">
      <c r="A60" s="14" t="s">
        <v>42</v>
      </c>
      <c r="B60" s="14"/>
      <c r="C60" s="15">
        <f>C58+C59</f>
        <v>109100</v>
      </c>
      <c r="D60" s="15"/>
      <c r="E60" s="3">
        <f>E58+E59</f>
        <v>6521</v>
      </c>
      <c r="F60" s="3">
        <f t="shared" ref="F60:P60" si="10">F58+F59</f>
        <v>6521</v>
      </c>
      <c r="G60" s="3">
        <f t="shared" si="10"/>
        <v>15521</v>
      </c>
      <c r="H60" s="3">
        <f t="shared" si="10"/>
        <v>6522</v>
      </c>
      <c r="I60" s="3">
        <f t="shared" si="10"/>
        <v>8622</v>
      </c>
      <c r="J60" s="3">
        <f t="shared" si="10"/>
        <v>6522</v>
      </c>
      <c r="K60" s="3">
        <f t="shared" si="10"/>
        <v>17248</v>
      </c>
      <c r="L60" s="3">
        <f t="shared" si="10"/>
        <v>6524</v>
      </c>
      <c r="M60" s="3">
        <f t="shared" si="10"/>
        <v>15524</v>
      </c>
      <c r="N60" s="3">
        <f t="shared" si="10"/>
        <v>6524</v>
      </c>
      <c r="O60" s="3">
        <f t="shared" si="10"/>
        <v>6525</v>
      </c>
      <c r="P60" s="3">
        <f t="shared" si="10"/>
        <v>6526</v>
      </c>
      <c r="Q60" s="13">
        <f t="shared" si="9"/>
        <v>109100</v>
      </c>
      <c r="R60" s="13"/>
    </row>
  </sheetData>
  <mergeCells count="107">
    <mergeCell ref="A9:D9"/>
    <mergeCell ref="C10:D10"/>
    <mergeCell ref="Q9:R9"/>
    <mergeCell ref="Q42:R42"/>
    <mergeCell ref="C20:D20"/>
    <mergeCell ref="C15:D15"/>
    <mergeCell ref="C16:D16"/>
    <mergeCell ref="C14:D14"/>
    <mergeCell ref="A17:B17"/>
    <mergeCell ref="A18:B18"/>
    <mergeCell ref="A11:B11"/>
    <mergeCell ref="A12:B12"/>
    <mergeCell ref="A13:B13"/>
    <mergeCell ref="A14:B14"/>
    <mergeCell ref="A15:B15"/>
    <mergeCell ref="A16:B16"/>
    <mergeCell ref="Q20:R20"/>
    <mergeCell ref="Q22:R22"/>
    <mergeCell ref="C22:D22"/>
    <mergeCell ref="A22:B22"/>
    <mergeCell ref="A3:R3"/>
    <mergeCell ref="A4:R4"/>
    <mergeCell ref="A6:R6"/>
    <mergeCell ref="A21:R21"/>
    <mergeCell ref="A5:R5"/>
    <mergeCell ref="Q15:R15"/>
    <mergeCell ref="Q16:R16"/>
    <mergeCell ref="Q17:R17"/>
    <mergeCell ref="Q18:R18"/>
    <mergeCell ref="Q19:R19"/>
    <mergeCell ref="Q10:R10"/>
    <mergeCell ref="Q11:R11"/>
    <mergeCell ref="Q12:R12"/>
    <mergeCell ref="Q13:R13"/>
    <mergeCell ref="Q14:R14"/>
    <mergeCell ref="A19:B19"/>
    <mergeCell ref="A20:B20"/>
    <mergeCell ref="C17:D17"/>
    <mergeCell ref="C18:D18"/>
    <mergeCell ref="C19:D19"/>
    <mergeCell ref="A10:B10"/>
    <mergeCell ref="C11:D11"/>
    <mergeCell ref="C12:D12"/>
    <mergeCell ref="C13:D13"/>
    <mergeCell ref="Q46:R46"/>
    <mergeCell ref="A36:R36"/>
    <mergeCell ref="A37:R37"/>
    <mergeCell ref="A39:R39"/>
    <mergeCell ref="A38:R38"/>
    <mergeCell ref="Q44:R44"/>
    <mergeCell ref="Q45:R45"/>
    <mergeCell ref="Q47:R47"/>
    <mergeCell ref="Q48:R48"/>
    <mergeCell ref="A43:B43"/>
    <mergeCell ref="C43:D43"/>
    <mergeCell ref="Q43:R43"/>
    <mergeCell ref="A44:B44"/>
    <mergeCell ref="C44:D44"/>
    <mergeCell ref="Q23:R23"/>
    <mergeCell ref="Q24:R24"/>
    <mergeCell ref="C24:D24"/>
    <mergeCell ref="C23:D23"/>
    <mergeCell ref="A23:B23"/>
    <mergeCell ref="A24:B24"/>
    <mergeCell ref="A25:B25"/>
    <mergeCell ref="C46:D46"/>
    <mergeCell ref="C51:D51"/>
    <mergeCell ref="C52:D52"/>
    <mergeCell ref="C53:D53"/>
    <mergeCell ref="C54:D54"/>
    <mergeCell ref="C55:D55"/>
    <mergeCell ref="C45:D45"/>
    <mergeCell ref="C47:D47"/>
    <mergeCell ref="C48:D48"/>
    <mergeCell ref="C49:D49"/>
    <mergeCell ref="C50:D50"/>
    <mergeCell ref="A45:B45"/>
    <mergeCell ref="A47:B47"/>
    <mergeCell ref="A48:B48"/>
    <mergeCell ref="A49:B49"/>
    <mergeCell ref="A50:B50"/>
    <mergeCell ref="A51:B51"/>
    <mergeCell ref="A52:B52"/>
    <mergeCell ref="A53:B53"/>
    <mergeCell ref="A54:B54"/>
    <mergeCell ref="A46:B46"/>
    <mergeCell ref="Q49:R49"/>
    <mergeCell ref="Q50:R50"/>
    <mergeCell ref="Q51:R51"/>
    <mergeCell ref="Q52:R52"/>
    <mergeCell ref="Q56:R56"/>
    <mergeCell ref="Q58:R58"/>
    <mergeCell ref="Q59:R59"/>
    <mergeCell ref="Q60:R60"/>
    <mergeCell ref="A59:B59"/>
    <mergeCell ref="A60:B60"/>
    <mergeCell ref="C59:D59"/>
    <mergeCell ref="C60:D60"/>
    <mergeCell ref="A57:R57"/>
    <mergeCell ref="A58:B58"/>
    <mergeCell ref="C58:D58"/>
    <mergeCell ref="Q53:R53"/>
    <mergeCell ref="Q54:R54"/>
    <mergeCell ref="Q55:R55"/>
    <mergeCell ref="C56:D56"/>
    <mergeCell ref="A55:B55"/>
    <mergeCell ref="A56:B56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2015-02-09T14:16:04Z</dcterms:modified>
</cp:coreProperties>
</file>