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360" yWindow="120" windowWidth="9720" windowHeight="5730" tabRatio="846" firstSheet="1" activeTab="1"/>
  </bookViews>
  <sheets>
    <sheet name="7a kimutatás (2)" sheetId="11" state="hidden" r:id="rId1"/>
    <sheet name="4 kimutatás" sheetId="14" r:id="rId2"/>
  </sheets>
  <calcPr calcId="162913"/>
</workbook>
</file>

<file path=xl/calcChain.xml><?xml version="1.0" encoding="utf-8"?>
<calcChain xmlns="http://schemas.openxmlformats.org/spreadsheetml/2006/main">
  <c r="C26" i="14" l="1"/>
  <c r="E22" i="14"/>
  <c r="E26" i="14" s="1"/>
  <c r="E29" i="14" s="1"/>
  <c r="D22" i="14"/>
  <c r="D26" i="14" s="1"/>
  <c r="E10" i="14"/>
  <c r="E28" i="14" s="1"/>
  <c r="D10" i="14"/>
  <c r="C10" i="14"/>
  <c r="E30" i="14" l="1"/>
  <c r="F42" i="11" l="1"/>
  <c r="F35" i="11"/>
  <c r="F22" i="11"/>
  <c r="E22" i="11"/>
  <c r="D22" i="11"/>
  <c r="C22" i="11"/>
  <c r="F13" i="11"/>
  <c r="F24" i="11" s="1"/>
  <c r="E13" i="11"/>
  <c r="E24" i="11" s="1"/>
  <c r="D13" i="11"/>
  <c r="C13" i="11"/>
</calcChain>
</file>

<file path=xl/sharedStrings.xml><?xml version="1.0" encoding="utf-8"?>
<sst xmlns="http://schemas.openxmlformats.org/spreadsheetml/2006/main" count="111" uniqueCount="80">
  <si>
    <t>Megnevezés</t>
  </si>
  <si>
    <t>Önkormányzati lakásértékesítés</t>
  </si>
  <si>
    <t>Közműfejlesztéshez hozzájárulás - Pásztorvögyi program</t>
  </si>
  <si>
    <t>Kiszámlázott termékek, szolgáltatások ÁFA-ja</t>
  </si>
  <si>
    <t>Bérlakásért. bankszámlákkal kapcsolatos kamatbevétel</t>
  </si>
  <si>
    <t>Bevételek összesen:</t>
  </si>
  <si>
    <t>Kiadások összesen:</t>
  </si>
  <si>
    <t>K I A D Á S O K</t>
  </si>
  <si>
    <t>Az állami tulajdonból térítésmentesen önkormányzati tulajdonba került lakások elidegenítéséből származó bevételek és azok felhasználása</t>
  </si>
  <si>
    <t>Eger Megyei Jogú Város Önkormányzata</t>
  </si>
  <si>
    <t>Önerős közműtámogatás</t>
  </si>
  <si>
    <t>B E V É T E L E K</t>
  </si>
  <si>
    <t>Fejezet/ Címszám/Alcímszám</t>
  </si>
  <si>
    <t>Fejezet/ Címszám/Kiemelt előirányzati szám</t>
  </si>
  <si>
    <t>II/3/2-ből</t>
  </si>
  <si>
    <t>II/124</t>
  </si>
  <si>
    <t>Bérlakásértékesítéssel kapcsolatos kiadások</t>
  </si>
  <si>
    <t>V/1</t>
  </si>
  <si>
    <t>Maradványok:</t>
  </si>
  <si>
    <t xml:space="preserve">Lakásértékersítésből származó tartalék </t>
  </si>
  <si>
    <t>Forint</t>
  </si>
  <si>
    <t>Összesen:</t>
  </si>
  <si>
    <t>VII/32</t>
  </si>
  <si>
    <t>Önkormányzati lakásokkal kapcsolatos felújítás</t>
  </si>
  <si>
    <t>II/122/1/2/2-ből</t>
  </si>
  <si>
    <t>Dobó tér - Eger patak - belvárosi térsor funkcióbővítő rehabilitációja</t>
  </si>
  <si>
    <t>II/4/2</t>
  </si>
  <si>
    <t>Lakásértékesítéssel összefüggő tartalék (felhalmozási)</t>
  </si>
  <si>
    <t>VII/31</t>
  </si>
  <si>
    <t>II/202-ből</t>
  </si>
  <si>
    <t>2012. évi 
eredeti előirányzat</t>
  </si>
  <si>
    <t>2012. évi 
módosított előirányzat</t>
  </si>
  <si>
    <t>2012. évi teljesítés (E Ft)</t>
  </si>
  <si>
    <t>2012. évi teljesítés (Ft)</t>
  </si>
  <si>
    <t>II/13/1</t>
  </si>
  <si>
    <t>II/11/10</t>
  </si>
  <si>
    <t>VII/1/2-ből</t>
  </si>
  <si>
    <t xml:space="preserve">Előző évi pénzmaradvány </t>
  </si>
  <si>
    <t>VII/7/2</t>
  </si>
  <si>
    <t>2010. évi pénzmaradvány</t>
  </si>
  <si>
    <t>III/6</t>
  </si>
  <si>
    <t>2011. éviből fel 
nem használt</t>
  </si>
  <si>
    <t>2012. évi</t>
  </si>
  <si>
    <t>48.833 eFt</t>
  </si>
  <si>
    <t>2012. évi pénzmaradvány:</t>
  </si>
  <si>
    <t>31.912 eFt</t>
  </si>
  <si>
    <t>16.921 eFt</t>
  </si>
  <si>
    <t xml:space="preserve">Bérlakásértékesítéssel kapcsolatos kiadások </t>
  </si>
  <si>
    <t xml:space="preserve">Lakásértékersítésből származó tartalék (bevételi többlet 3.924) </t>
  </si>
  <si>
    <t>7/a. kimutatás</t>
  </si>
  <si>
    <t>V/19</t>
  </si>
  <si>
    <t xml:space="preserve">Előző évi maradványok tartaléka </t>
  </si>
  <si>
    <t>II/4/1/4</t>
  </si>
  <si>
    <t>II/3/7/1-ből</t>
  </si>
  <si>
    <t>Egyéb bevétel</t>
  </si>
  <si>
    <t>Előző évi maradvány igénybevétele</t>
  </si>
  <si>
    <t>II/136</t>
  </si>
  <si>
    <t>Lakásvásárlás</t>
  </si>
  <si>
    <t>TOP pályázatok előkészítési és megvalósítási feladatainak kiegészítése</t>
  </si>
  <si>
    <t>4. kimutatás</t>
  </si>
  <si>
    <t xml:space="preserve">Lakásértékesítésből származó tartalék </t>
  </si>
  <si>
    <t>VI/2-ből</t>
  </si>
  <si>
    <t xml:space="preserve">2018. évi 
eredeti előirányzat </t>
  </si>
  <si>
    <t xml:space="preserve">2018. évi 
módosított előirányzat </t>
  </si>
  <si>
    <t>2018. évi teljesítés</t>
  </si>
  <si>
    <t>V/13-ból</t>
  </si>
  <si>
    <t>V/4-ből</t>
  </si>
  <si>
    <t>Fejlesztési tartalék</t>
  </si>
  <si>
    <t>II/218-ból</t>
  </si>
  <si>
    <t>ÁFA befizetés - Fordított ÁFA - TOP pályázatok előkészítése</t>
  </si>
  <si>
    <t>II/152/3-ból</t>
  </si>
  <si>
    <t>II/152/5-ből</t>
  </si>
  <si>
    <t>II/202/10-ből</t>
  </si>
  <si>
    <t>2018. évi maradvány:</t>
  </si>
  <si>
    <t>II/122/1-ből</t>
  </si>
  <si>
    <t>II/24/4-ből</t>
  </si>
  <si>
    <t>Önkormányzati lakásokkal kapcsolatos kiadások - Malomárok 66. tetőfelújítás</t>
  </si>
  <si>
    <t>TOP-Épületenergetikai rekonstrukció Egerben az Idősek Berva-völgyi Otthonában</t>
  </si>
  <si>
    <t>TOP-Óvodák energetikai korszerűsítése Egerben</t>
  </si>
  <si>
    <t>TOP-Lajosvárosban a Köztársaság terén komplex egészségügyi központ 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</si>
</sst>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H-Times New Roman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H-Times New Roman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ál" xfId="0" builtinId="0"/>
    <cellStyle name="Normál_1MELL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Szöveg 2"/>
        <xdr:cNvSpPr txBox="1">
          <a:spLocks noChangeArrowheads="1"/>
        </xdr:cNvSpPr>
      </xdr:nvSpPr>
      <xdr:spPr bwMode="auto">
        <a:xfrm>
          <a:off x="9525" y="0"/>
          <a:ext cx="5762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A fedett uszoda beruházás összkiadásának forrásösszetétele</a:t>
          </a:r>
          <a:endParaRPr lang="hu-HU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u="none" strike="noStrike" baseline="0">
            <a:solidFill>
              <a:srgbClr val="000000"/>
            </a:solidFill>
            <a:latin typeface="H-Times New Roman"/>
          </a:endParaRPr>
        </a:p>
        <a:p>
          <a:pPr algn="l" rtl="0">
            <a:defRPr sz="1000"/>
          </a:pPr>
          <a:endParaRPr lang="hu-HU"/>
        </a:p>
      </xdr:txBody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9050" y="0"/>
          <a:ext cx="2028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Sor-szám</a:t>
          </a:r>
          <a:endParaRPr lang="hu-HU"/>
        </a:p>
      </xdr:txBody>
    </xdr:sp>
    <xdr:clientData/>
  </xdr:twoCellAnchor>
  <xdr:twoCellAnchor>
    <xdr:from>
      <xdr:col>1</xdr:col>
      <xdr:colOff>76200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124075" y="0"/>
          <a:ext cx="3648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Forrás megnevezése</a:t>
          </a:r>
          <a:endParaRPr lang="hu-HU"/>
        </a:p>
      </xdr:txBody>
    </xdr:sp>
    <xdr:clientData/>
  </xdr:twoCellAnchor>
  <xdr:twoCellAnchor>
    <xdr:from>
      <xdr:col>4</xdr:col>
      <xdr:colOff>257175</xdr:colOff>
      <xdr:row>4</xdr:row>
      <xdr:rowOff>19050</xdr:rowOff>
    </xdr:from>
    <xdr:to>
      <xdr:col>5</xdr:col>
      <xdr:colOff>0</xdr:colOff>
      <xdr:row>4</xdr:row>
      <xdr:rowOff>190500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7839075" y="1466850"/>
          <a:ext cx="647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Ezer forint</a:t>
          </a:r>
        </a:p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ban</a:t>
          </a:r>
          <a:endParaRPr lang="hu-HU"/>
        </a:p>
      </xdr:txBody>
    </xdr:sp>
    <xdr:clientData/>
  </xdr:twoCellAnchor>
  <xdr:twoCellAnchor>
    <xdr:from>
      <xdr:col>4</xdr:col>
      <xdr:colOff>219075</xdr:colOff>
      <xdr:row>14</xdr:row>
      <xdr:rowOff>57150</xdr:rowOff>
    </xdr:from>
    <xdr:to>
      <xdr:col>4</xdr:col>
      <xdr:colOff>866775</xdr:colOff>
      <xdr:row>14</xdr:row>
      <xdr:rowOff>228600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7800975" y="4733925"/>
          <a:ext cx="647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Ezer forint forintban</a:t>
          </a:r>
        </a:p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forint</a:t>
          </a:r>
          <a:endParaRPr lang="hu-H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Szöveg 2"/>
        <xdr:cNvSpPr txBox="1">
          <a:spLocks noChangeArrowheads="1"/>
        </xdr:cNvSpPr>
      </xdr:nvSpPr>
      <xdr:spPr bwMode="auto">
        <a:xfrm>
          <a:off x="9525" y="0"/>
          <a:ext cx="5762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A fedett uszoda beruházás összkiadásának forrásösszetétele</a:t>
          </a:r>
          <a:endParaRPr lang="hu-HU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u="none" strike="noStrike" baseline="0">
            <a:solidFill>
              <a:srgbClr val="000000"/>
            </a:solidFill>
            <a:latin typeface="H-Times New Roman"/>
          </a:endParaRPr>
        </a:p>
        <a:p>
          <a:pPr algn="l" rtl="0">
            <a:defRPr sz="1000"/>
          </a:pPr>
          <a:endParaRPr lang="hu-HU"/>
        </a:p>
      </xdr:txBody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9050" y="0"/>
          <a:ext cx="2028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Sor-szám</a:t>
          </a:r>
          <a:endParaRPr lang="hu-HU"/>
        </a:p>
      </xdr:txBody>
    </xdr:sp>
    <xdr:clientData/>
  </xdr:twoCellAnchor>
  <xdr:twoCellAnchor>
    <xdr:from>
      <xdr:col>1</xdr:col>
      <xdr:colOff>76200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124075" y="0"/>
          <a:ext cx="3648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Forrás megnevezése</a:t>
          </a: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workbookViewId="0">
      <selection activeCell="B30" sqref="B30"/>
    </sheetView>
  </sheetViews>
  <sheetFormatPr defaultColWidth="9.1796875" defaultRowHeight="13"/>
  <cols>
    <col min="1" max="1" width="30.7265625" style="2" customWidth="1"/>
    <col min="2" max="2" width="55.81640625" style="2" customWidth="1"/>
    <col min="3" max="3" width="13.81640625" style="2" customWidth="1"/>
    <col min="4" max="4" width="13.26953125" style="2" customWidth="1"/>
    <col min="5" max="5" width="13.54296875" style="2" customWidth="1"/>
    <col min="6" max="6" width="14" style="2" customWidth="1"/>
    <col min="7" max="16384" width="9.1796875" style="2"/>
  </cols>
  <sheetData>
    <row r="1" spans="1:6">
      <c r="A1" s="2" t="s">
        <v>9</v>
      </c>
      <c r="E1" s="8" t="s">
        <v>49</v>
      </c>
    </row>
    <row r="2" spans="1:6" ht="22.5" customHeight="1"/>
    <row r="3" spans="1:6" ht="36" customHeight="1">
      <c r="A3" s="23" t="s">
        <v>8</v>
      </c>
      <c r="B3" s="23"/>
      <c r="C3" s="23"/>
      <c r="D3" s="23"/>
      <c r="E3" s="23"/>
    </row>
    <row r="4" spans="1:6" ht="42.75" customHeight="1">
      <c r="A4" s="9"/>
      <c r="B4" s="9"/>
      <c r="C4" s="9"/>
      <c r="D4" s="9"/>
      <c r="E4" s="7"/>
    </row>
    <row r="5" spans="1:6" ht="19.5" customHeight="1" thickBot="1">
      <c r="A5" s="24" t="s">
        <v>11</v>
      </c>
      <c r="B5" s="24"/>
      <c r="C5" s="24"/>
      <c r="D5" s="24"/>
      <c r="E5" s="24"/>
      <c r="F5" s="10" t="s">
        <v>20</v>
      </c>
    </row>
    <row r="6" spans="1:6" ht="47.25" customHeight="1" thickBot="1">
      <c r="A6" s="11" t="s">
        <v>13</v>
      </c>
      <c r="B6" s="12" t="s">
        <v>0</v>
      </c>
      <c r="C6" s="11" t="s">
        <v>30</v>
      </c>
      <c r="D6" s="11" t="s">
        <v>31</v>
      </c>
      <c r="E6" s="11" t="s">
        <v>32</v>
      </c>
      <c r="F6" s="11" t="s">
        <v>33</v>
      </c>
    </row>
    <row r="7" spans="1:6" ht="15.75" customHeight="1">
      <c r="A7" s="7" t="s">
        <v>34</v>
      </c>
      <c r="B7" s="2" t="s">
        <v>1</v>
      </c>
      <c r="C7" s="1">
        <v>36000</v>
      </c>
      <c r="D7" s="1">
        <v>36000</v>
      </c>
      <c r="E7" s="1">
        <v>36055</v>
      </c>
      <c r="F7" s="1">
        <v>36054988</v>
      </c>
    </row>
    <row r="8" spans="1:6" ht="15.75" customHeight="1">
      <c r="A8" s="13" t="s">
        <v>35</v>
      </c>
      <c r="B8" s="14" t="s">
        <v>2</v>
      </c>
      <c r="C8" s="1">
        <v>300</v>
      </c>
      <c r="D8" s="1">
        <v>300</v>
      </c>
      <c r="E8" s="1">
        <v>154</v>
      </c>
      <c r="F8" s="1">
        <v>153643</v>
      </c>
    </row>
    <row r="9" spans="1:6" ht="15.75" customHeight="1">
      <c r="A9" s="13" t="s">
        <v>36</v>
      </c>
      <c r="B9" s="6" t="s">
        <v>37</v>
      </c>
      <c r="C9" s="1"/>
      <c r="D9" s="1">
        <v>11688</v>
      </c>
      <c r="E9" s="1"/>
      <c r="F9" s="1"/>
    </row>
    <row r="10" spans="1:6" ht="15.75" customHeight="1">
      <c r="A10" s="13" t="s">
        <v>38</v>
      </c>
      <c r="B10" s="6" t="s">
        <v>39</v>
      </c>
      <c r="C10" s="1"/>
      <c r="D10" s="1">
        <v>8534</v>
      </c>
      <c r="E10" s="1">
        <v>8534</v>
      </c>
      <c r="F10" s="1">
        <v>8534000</v>
      </c>
    </row>
    <row r="11" spans="1:6" ht="15.75" customHeight="1">
      <c r="A11" s="13" t="s">
        <v>14</v>
      </c>
      <c r="B11" s="6" t="s">
        <v>3</v>
      </c>
      <c r="C11" s="1">
        <v>75</v>
      </c>
      <c r="D11" s="1">
        <v>75</v>
      </c>
      <c r="E11" s="1">
        <v>38</v>
      </c>
      <c r="F11" s="1">
        <v>38411</v>
      </c>
    </row>
    <row r="12" spans="1:6" ht="15.75" customHeight="1" thickBot="1">
      <c r="A12" s="13" t="s">
        <v>26</v>
      </c>
      <c r="B12" s="6" t="s">
        <v>4</v>
      </c>
      <c r="C12" s="1"/>
      <c r="D12" s="1"/>
      <c r="E12" s="1">
        <v>4052</v>
      </c>
      <c r="F12" s="1">
        <v>4052877</v>
      </c>
    </row>
    <row r="13" spans="1:6" s="16" customFormat="1" ht="18" customHeight="1" thickBot="1">
      <c r="A13" s="25" t="s">
        <v>5</v>
      </c>
      <c r="B13" s="25"/>
      <c r="C13" s="15">
        <f>SUM(C7:C12)</f>
        <v>36375</v>
      </c>
      <c r="D13" s="15">
        <f>SUM(D7:D12)</f>
        <v>56597</v>
      </c>
      <c r="E13" s="15">
        <f>SUM(E7:E12)</f>
        <v>48833</v>
      </c>
      <c r="F13" s="15">
        <f>SUM(F7:F12)</f>
        <v>48833919</v>
      </c>
    </row>
    <row r="14" spans="1:6" s="16" customFormat="1" ht="75" customHeight="1">
      <c r="A14" s="17"/>
      <c r="B14" s="17"/>
      <c r="C14" s="17"/>
      <c r="D14" s="17"/>
      <c r="E14" s="18"/>
    </row>
    <row r="15" spans="1:6" ht="19.5" customHeight="1" thickBot="1">
      <c r="A15" s="26" t="s">
        <v>7</v>
      </c>
      <c r="B15" s="27"/>
      <c r="C15" s="28"/>
      <c r="D15" s="28"/>
      <c r="E15" s="28"/>
    </row>
    <row r="16" spans="1:6" ht="48" customHeight="1" thickBot="1">
      <c r="A16" s="11" t="s">
        <v>12</v>
      </c>
      <c r="B16" s="12" t="s">
        <v>0</v>
      </c>
      <c r="C16" s="11" t="s">
        <v>30</v>
      </c>
      <c r="D16" s="11" t="s">
        <v>31</v>
      </c>
      <c r="E16" s="11" t="s">
        <v>32</v>
      </c>
      <c r="F16" s="11" t="s">
        <v>33</v>
      </c>
    </row>
    <row r="17" spans="1:6" ht="16.5" customHeight="1">
      <c r="A17" s="7" t="s">
        <v>15</v>
      </c>
      <c r="B17" s="2" t="s">
        <v>47</v>
      </c>
      <c r="C17" s="1">
        <v>6500</v>
      </c>
      <c r="D17" s="1">
        <v>8804</v>
      </c>
      <c r="E17" s="1">
        <v>8387</v>
      </c>
      <c r="F17" s="1">
        <v>8387589</v>
      </c>
    </row>
    <row r="18" spans="1:6" ht="16.5" customHeight="1">
      <c r="A18" s="7" t="s">
        <v>40</v>
      </c>
      <c r="B18" s="6" t="s">
        <v>10</v>
      </c>
      <c r="C18" s="1"/>
      <c r="D18" s="1">
        <v>18534</v>
      </c>
      <c r="E18" s="1">
        <v>8534</v>
      </c>
      <c r="F18" s="1">
        <v>8534400</v>
      </c>
    </row>
    <row r="19" spans="1:6" ht="22.5" customHeight="1">
      <c r="A19" s="13" t="s">
        <v>29</v>
      </c>
      <c r="B19" s="6" t="s">
        <v>25</v>
      </c>
      <c r="C19" s="1">
        <v>29875</v>
      </c>
      <c r="D19" s="1">
        <v>27571</v>
      </c>
      <c r="E19" s="1"/>
      <c r="F19" s="1"/>
    </row>
    <row r="20" spans="1:6" ht="22.5" customHeight="1">
      <c r="A20" s="13" t="s">
        <v>28</v>
      </c>
      <c r="B20" s="6" t="s">
        <v>27</v>
      </c>
      <c r="C20" s="1"/>
      <c r="D20" s="1">
        <v>1688</v>
      </c>
      <c r="E20" s="1"/>
      <c r="F20" s="1"/>
    </row>
    <row r="21" spans="1:6" ht="28.5" customHeight="1" thickBot="1">
      <c r="A21" s="7" t="s">
        <v>24</v>
      </c>
      <c r="B21" s="6" t="s">
        <v>23</v>
      </c>
      <c r="C21" s="1"/>
      <c r="D21" s="1"/>
      <c r="E21" s="1"/>
      <c r="F21" s="1"/>
    </row>
    <row r="22" spans="1:6" s="19" customFormat="1" ht="15.5" thickBot="1">
      <c r="A22" s="25" t="s">
        <v>6</v>
      </c>
      <c r="B22" s="25"/>
      <c r="C22" s="15">
        <f>SUM(C17:C21)</f>
        <v>36375</v>
      </c>
      <c r="D22" s="15">
        <f>SUM(D17:D21)</f>
        <v>56597</v>
      </c>
      <c r="E22" s="15">
        <f>SUM(E17:E21)</f>
        <v>16921</v>
      </c>
      <c r="F22" s="15">
        <f>SUM(F17:F21)</f>
        <v>16921989</v>
      </c>
    </row>
    <row r="23" spans="1:6" s="19" customFormat="1" ht="15">
      <c r="A23" s="20"/>
      <c r="B23" s="20"/>
      <c r="C23" s="20"/>
      <c r="D23" s="20"/>
      <c r="E23" s="18"/>
    </row>
    <row r="24" spans="1:6" s="19" customFormat="1" ht="50.25" customHeight="1">
      <c r="A24" s="17"/>
      <c r="B24" s="17"/>
      <c r="C24" s="17"/>
      <c r="D24" s="17"/>
      <c r="E24" s="18">
        <f>E13-E22</f>
        <v>31912</v>
      </c>
      <c r="F24" s="18">
        <f>F13-F22</f>
        <v>31911930</v>
      </c>
    </row>
    <row r="25" spans="1:6">
      <c r="A25" s="2" t="s">
        <v>5</v>
      </c>
      <c r="B25" s="2" t="s">
        <v>43</v>
      </c>
      <c r="E25" s="1"/>
    </row>
    <row r="26" spans="1:6">
      <c r="A26" s="2" t="s">
        <v>6</v>
      </c>
      <c r="B26" s="2" t="s">
        <v>46</v>
      </c>
    </row>
    <row r="27" spans="1:6">
      <c r="A27" s="3" t="s">
        <v>44</v>
      </c>
      <c r="B27" s="3" t="s">
        <v>45</v>
      </c>
      <c r="C27" s="3"/>
      <c r="D27" s="3"/>
    </row>
    <row r="29" spans="1:6">
      <c r="B29" s="1"/>
      <c r="C29" s="1"/>
      <c r="D29" s="1"/>
    </row>
    <row r="31" spans="1:6" ht="30" customHeight="1">
      <c r="A31" s="2" t="s">
        <v>18</v>
      </c>
      <c r="E31" s="4"/>
      <c r="F31" s="7" t="s">
        <v>42</v>
      </c>
    </row>
    <row r="32" spans="1:6">
      <c r="A32" s="2" t="s">
        <v>15</v>
      </c>
      <c r="B32" s="2" t="s">
        <v>16</v>
      </c>
      <c r="E32" s="1"/>
      <c r="F32" s="1">
        <v>417</v>
      </c>
    </row>
    <row r="33" spans="1:6">
      <c r="A33" s="2" t="s">
        <v>17</v>
      </c>
      <c r="B33" s="2" t="s">
        <v>25</v>
      </c>
      <c r="E33" s="1"/>
      <c r="F33" s="1">
        <v>27571</v>
      </c>
    </row>
    <row r="34" spans="1:6">
      <c r="A34" s="2" t="s">
        <v>22</v>
      </c>
      <c r="B34" s="6" t="s">
        <v>48</v>
      </c>
      <c r="C34" s="6"/>
      <c r="D34" s="6"/>
      <c r="E34" s="1"/>
      <c r="F34" s="1">
        <v>3924</v>
      </c>
    </row>
    <row r="35" spans="1:6">
      <c r="B35" s="3" t="s">
        <v>21</v>
      </c>
      <c r="C35" s="3"/>
      <c r="D35" s="3"/>
      <c r="E35" s="5"/>
      <c r="F35" s="5">
        <f>SUM(F32:F34)</f>
        <v>31912</v>
      </c>
    </row>
    <row r="36" spans="1:6">
      <c r="F36" s="1"/>
    </row>
    <row r="37" spans="1:6">
      <c r="F37" s="1"/>
    </row>
    <row r="38" spans="1:6">
      <c r="F38" s="1"/>
    </row>
    <row r="39" spans="1:6" ht="26">
      <c r="F39" s="4" t="s">
        <v>41</v>
      </c>
    </row>
    <row r="40" spans="1:6">
      <c r="B40" s="2" t="s">
        <v>10</v>
      </c>
      <c r="E40" s="1"/>
      <c r="F40" s="1">
        <v>10000</v>
      </c>
    </row>
    <row r="41" spans="1:6">
      <c r="B41" s="2" t="s">
        <v>19</v>
      </c>
      <c r="E41" s="1"/>
      <c r="F41" s="1">
        <v>1688</v>
      </c>
    </row>
    <row r="42" spans="1:6">
      <c r="B42" s="3" t="s">
        <v>21</v>
      </c>
      <c r="C42" s="3"/>
      <c r="D42" s="3"/>
      <c r="F42" s="5">
        <f>SUM(F40:F41)</f>
        <v>11688</v>
      </c>
    </row>
  </sheetData>
  <mergeCells count="5">
    <mergeCell ref="A3:E3"/>
    <mergeCell ref="A5:E5"/>
    <mergeCell ref="A13:B13"/>
    <mergeCell ref="A15:E15"/>
    <mergeCell ref="A22:B22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workbookViewId="0">
      <selection activeCell="E4" sqref="E4"/>
    </sheetView>
  </sheetViews>
  <sheetFormatPr defaultColWidth="9.1796875" defaultRowHeight="13"/>
  <cols>
    <col min="1" max="1" width="30.7265625" style="2" customWidth="1"/>
    <col min="2" max="2" width="55.81640625" style="2" customWidth="1"/>
    <col min="3" max="4" width="13.81640625" style="2" customWidth="1"/>
    <col min="5" max="5" width="13.26953125" style="2" customWidth="1"/>
    <col min="6" max="16384" width="9.1796875" style="2"/>
  </cols>
  <sheetData>
    <row r="1" spans="1:5">
      <c r="A1" s="2" t="s">
        <v>9</v>
      </c>
      <c r="E1" s="8" t="s">
        <v>59</v>
      </c>
    </row>
    <row r="2" spans="1:5" ht="22.5" customHeight="1"/>
    <row r="3" spans="1:5" ht="45" customHeight="1">
      <c r="A3" s="23" t="s">
        <v>8</v>
      </c>
      <c r="B3" s="23"/>
      <c r="C3" s="23"/>
      <c r="D3" s="23"/>
      <c r="E3" s="23"/>
    </row>
    <row r="4" spans="1:5" ht="26.25" customHeight="1" thickBot="1">
      <c r="A4" s="9"/>
      <c r="B4" s="9"/>
      <c r="C4" s="9"/>
      <c r="D4" s="9"/>
      <c r="E4" s="22" t="s">
        <v>20</v>
      </c>
    </row>
    <row r="5" spans="1:5" ht="19.5" customHeight="1" thickBot="1">
      <c r="A5" s="29" t="s">
        <v>11</v>
      </c>
      <c r="B5" s="30"/>
      <c r="C5" s="30"/>
      <c r="D5" s="30"/>
      <c r="E5" s="31"/>
    </row>
    <row r="6" spans="1:5" ht="83.25" customHeight="1" thickBot="1">
      <c r="A6" s="11" t="s">
        <v>13</v>
      </c>
      <c r="B6" s="12" t="s">
        <v>0</v>
      </c>
      <c r="C6" s="11" t="s">
        <v>62</v>
      </c>
      <c r="D6" s="11" t="s">
        <v>63</v>
      </c>
      <c r="E6" s="11" t="s">
        <v>64</v>
      </c>
    </row>
    <row r="7" spans="1:5" ht="24.75" customHeight="1">
      <c r="A7" s="7" t="s">
        <v>52</v>
      </c>
      <c r="B7" s="2" t="s">
        <v>1</v>
      </c>
      <c r="C7" s="1">
        <v>12500000</v>
      </c>
      <c r="D7" s="1">
        <v>29678380</v>
      </c>
      <c r="E7" s="1">
        <v>45969059</v>
      </c>
    </row>
    <row r="8" spans="1:5" ht="24.75" customHeight="1">
      <c r="A8" s="13" t="s">
        <v>53</v>
      </c>
      <c r="B8" s="6" t="s">
        <v>54</v>
      </c>
      <c r="C8" s="1">
        <v>0</v>
      </c>
      <c r="D8" s="1">
        <v>0</v>
      </c>
      <c r="E8" s="1">
        <v>1174892</v>
      </c>
    </row>
    <row r="9" spans="1:5" ht="24.75" customHeight="1" thickBot="1">
      <c r="A9" s="13" t="s">
        <v>61</v>
      </c>
      <c r="B9" s="6" t="s">
        <v>55</v>
      </c>
      <c r="C9" s="1">
        <v>34521000</v>
      </c>
      <c r="D9" s="1">
        <v>132844861</v>
      </c>
      <c r="E9" s="1">
        <v>132844861</v>
      </c>
    </row>
    <row r="10" spans="1:5" s="16" customFormat="1" ht="29.25" customHeight="1" thickBot="1">
      <c r="A10" s="25" t="s">
        <v>5</v>
      </c>
      <c r="B10" s="25"/>
      <c r="C10" s="15">
        <f>SUM(C7:C9)</f>
        <v>47021000</v>
      </c>
      <c r="D10" s="15">
        <f>SUM(D7:D9)</f>
        <v>162523241</v>
      </c>
      <c r="E10" s="15">
        <f>SUM(E7:E9)</f>
        <v>179988812</v>
      </c>
    </row>
    <row r="11" spans="1:5" s="16" customFormat="1" ht="51.75" customHeight="1">
      <c r="A11" s="20"/>
      <c r="B11" s="20"/>
      <c r="C11" s="18"/>
      <c r="D11" s="18"/>
      <c r="E11" s="18"/>
    </row>
    <row r="12" spans="1:5" s="16" customFormat="1" ht="24.75" customHeight="1" thickBot="1">
      <c r="A12" s="17"/>
      <c r="B12" s="17"/>
      <c r="C12" s="17"/>
      <c r="D12" s="17"/>
      <c r="E12" s="22" t="s">
        <v>20</v>
      </c>
    </row>
    <row r="13" spans="1:5" ht="19.5" customHeight="1" thickBot="1">
      <c r="A13" s="32" t="s">
        <v>7</v>
      </c>
      <c r="B13" s="32"/>
      <c r="C13" s="29"/>
      <c r="D13" s="29"/>
      <c r="E13" s="32"/>
    </row>
    <row r="14" spans="1:5" ht="91.5" customHeight="1" thickBot="1">
      <c r="A14" s="11" t="s">
        <v>12</v>
      </c>
      <c r="B14" s="12" t="s">
        <v>0</v>
      </c>
      <c r="C14" s="11" t="s">
        <v>62</v>
      </c>
      <c r="D14" s="11" t="s">
        <v>63</v>
      </c>
      <c r="E14" s="11" t="s">
        <v>64</v>
      </c>
    </row>
    <row r="15" spans="1:5" ht="24" customHeight="1">
      <c r="A15" s="7" t="s">
        <v>75</v>
      </c>
      <c r="B15" s="2" t="s">
        <v>69</v>
      </c>
      <c r="C15" s="1"/>
      <c r="D15" s="1">
        <v>3118000</v>
      </c>
      <c r="E15" s="1"/>
    </row>
    <row r="16" spans="1:5" ht="24" customHeight="1">
      <c r="A16" s="7" t="s">
        <v>74</v>
      </c>
      <c r="B16" s="2" t="s">
        <v>76</v>
      </c>
      <c r="C16" s="1"/>
      <c r="D16" s="1">
        <v>17178380</v>
      </c>
      <c r="E16" s="1"/>
    </row>
    <row r="17" spans="1:5" ht="24" customHeight="1">
      <c r="A17" s="7" t="s">
        <v>15</v>
      </c>
      <c r="B17" s="2" t="s">
        <v>47</v>
      </c>
      <c r="C17" s="1">
        <v>5080000</v>
      </c>
      <c r="D17" s="1">
        <v>6321230</v>
      </c>
      <c r="E17" s="1">
        <v>4616650</v>
      </c>
    </row>
    <row r="18" spans="1:5" ht="24" customHeight="1">
      <c r="A18" s="7" t="s">
        <v>56</v>
      </c>
      <c r="B18" s="2" t="s">
        <v>57</v>
      </c>
      <c r="C18" s="1"/>
      <c r="D18" s="1">
        <v>20634566</v>
      </c>
      <c r="E18" s="1">
        <v>16500000</v>
      </c>
    </row>
    <row r="19" spans="1:5" ht="24" customHeight="1">
      <c r="A19" s="7" t="s">
        <v>70</v>
      </c>
      <c r="B19" s="2" t="s">
        <v>77</v>
      </c>
      <c r="D19" s="1">
        <v>2185290</v>
      </c>
      <c r="E19" s="1"/>
    </row>
    <row r="20" spans="1:5" ht="24" customHeight="1">
      <c r="A20" s="7" t="s">
        <v>71</v>
      </c>
      <c r="B20" s="2" t="s">
        <v>78</v>
      </c>
      <c r="C20" s="21"/>
      <c r="D20" s="1">
        <v>681271</v>
      </c>
      <c r="E20" s="1"/>
    </row>
    <row r="21" spans="1:5" ht="24" customHeight="1">
      <c r="A21" s="7" t="s">
        <v>72</v>
      </c>
      <c r="B21" s="2" t="s">
        <v>79</v>
      </c>
      <c r="D21" s="1">
        <v>1651000</v>
      </c>
      <c r="E21" s="1">
        <v>1650999</v>
      </c>
    </row>
    <row r="22" spans="1:5" ht="24" customHeight="1">
      <c r="A22" s="7" t="s">
        <v>68</v>
      </c>
      <c r="B22" s="2" t="s">
        <v>58</v>
      </c>
      <c r="C22" s="1"/>
      <c r="D22" s="1">
        <f>41369649-3118000-2185290-1651000-681271</f>
        <v>33734088</v>
      </c>
      <c r="E22" s="1">
        <f>3769763+14556262</f>
        <v>18326025</v>
      </c>
    </row>
    <row r="23" spans="1:5" ht="24" customHeight="1">
      <c r="A23" s="7" t="s">
        <v>66</v>
      </c>
      <c r="B23" s="2" t="s">
        <v>67</v>
      </c>
      <c r="C23" s="1">
        <v>7420000</v>
      </c>
      <c r="D23" s="1">
        <v>7420000</v>
      </c>
      <c r="E23" s="1"/>
    </row>
    <row r="24" spans="1:5" ht="24" customHeight="1">
      <c r="A24" s="7" t="s">
        <v>50</v>
      </c>
      <c r="B24" s="6" t="s">
        <v>60</v>
      </c>
      <c r="C24" s="1"/>
      <c r="D24" s="1">
        <v>35078416</v>
      </c>
      <c r="E24" s="1"/>
    </row>
    <row r="25" spans="1:5" ht="24" customHeight="1" thickBot="1">
      <c r="A25" s="7" t="s">
        <v>65</v>
      </c>
      <c r="B25" s="6" t="s">
        <v>51</v>
      </c>
      <c r="C25" s="1">
        <v>34521000</v>
      </c>
      <c r="D25" s="1">
        <v>34521000</v>
      </c>
      <c r="E25" s="1"/>
    </row>
    <row r="26" spans="1:5" s="19" customFormat="1" ht="27" customHeight="1" thickBot="1">
      <c r="A26" s="25" t="s">
        <v>6</v>
      </c>
      <c r="B26" s="25"/>
      <c r="C26" s="15">
        <f>SUM(C15:C25)</f>
        <v>47021000</v>
      </c>
      <c r="D26" s="15">
        <f t="shared" ref="D26:E26" si="0">SUM(D15:D25)</f>
        <v>162523241</v>
      </c>
      <c r="E26" s="15">
        <f t="shared" si="0"/>
        <v>41093674</v>
      </c>
    </row>
    <row r="27" spans="1:5" s="19" customFormat="1" ht="15">
      <c r="A27" s="20"/>
      <c r="B27" s="20"/>
      <c r="C27" s="20"/>
      <c r="D27" s="20"/>
      <c r="E27" s="20"/>
    </row>
    <row r="28" spans="1:5" s="19" customFormat="1" ht="32.25" customHeight="1">
      <c r="A28" s="2" t="s">
        <v>5</v>
      </c>
      <c r="B28" s="2"/>
      <c r="C28" s="17"/>
      <c r="D28" s="17"/>
      <c r="E28" s="1">
        <f>E10</f>
        <v>179988812</v>
      </c>
    </row>
    <row r="29" spans="1:5">
      <c r="A29" s="2" t="s">
        <v>6</v>
      </c>
      <c r="E29" s="1">
        <f>E26</f>
        <v>41093674</v>
      </c>
    </row>
    <row r="30" spans="1:5" ht="30" customHeight="1">
      <c r="A30" s="3" t="s">
        <v>73</v>
      </c>
      <c r="B30" s="3"/>
      <c r="E30" s="5">
        <f>E28-E29</f>
        <v>138895138</v>
      </c>
    </row>
    <row r="31" spans="1:5">
      <c r="A31" s="3"/>
      <c r="B31" s="3"/>
      <c r="C31" s="3"/>
      <c r="D31" s="3"/>
      <c r="E31" s="3"/>
    </row>
    <row r="33" spans="2:5">
      <c r="B33" s="1"/>
      <c r="C33" s="1"/>
      <c r="D33" s="1"/>
      <c r="E33" s="1"/>
    </row>
    <row r="35" spans="2:5" ht="30" customHeight="1"/>
    <row r="38" spans="2:5">
      <c r="B38" s="6"/>
      <c r="C38" s="6"/>
      <c r="D38" s="6"/>
      <c r="E38" s="6"/>
    </row>
    <row r="39" spans="2:5">
      <c r="B39" s="3"/>
      <c r="C39" s="3"/>
      <c r="D39" s="3"/>
      <c r="E39" s="3"/>
    </row>
    <row r="46" spans="2:5">
      <c r="B46" s="3"/>
      <c r="C46" s="3"/>
      <c r="D46" s="3"/>
      <c r="E46" s="3"/>
    </row>
  </sheetData>
  <mergeCells count="5">
    <mergeCell ref="A3:E3"/>
    <mergeCell ref="A5:E5"/>
    <mergeCell ref="A10:B10"/>
    <mergeCell ref="A13:E13"/>
    <mergeCell ref="A26:B26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7a kimutatás (2)</vt:lpstr>
      <vt:lpstr>4 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Tamasi Antalné</dc:creator>
  <cp:lastModifiedBy>Kormos Viktória</cp:lastModifiedBy>
  <cp:lastPrinted>2019-04-24T09:14:12Z</cp:lastPrinted>
  <dcterms:created xsi:type="dcterms:W3CDTF">1997-03-21T07:14:07Z</dcterms:created>
  <dcterms:modified xsi:type="dcterms:W3CDTF">2019-04-25T06:10:57Z</dcterms:modified>
</cp:coreProperties>
</file>