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0" windowWidth="19035" windowHeight="9975" activeTab="0"/>
  </bookViews>
  <sheets>
    <sheet name="önkorm bev." sheetId="1" r:id="rId1"/>
    <sheet name="önkorm. kiad." sheetId="2" r:id="rId2"/>
    <sheet name="Munka4" sheetId="3" r:id="rId3"/>
    <sheet name="Munka5" sheetId="4" r:id="rId4"/>
    <sheet name="Munka6" sheetId="5" r:id="rId5"/>
    <sheet name="Munka7" sheetId="6" r:id="rId6"/>
    <sheet name="Munka8" sheetId="7" r:id="rId7"/>
    <sheet name="Munka9" sheetId="8" r:id="rId8"/>
    <sheet name="Munka10" sheetId="9" r:id="rId9"/>
    <sheet name="Munka11" sheetId="10" r:id="rId10"/>
    <sheet name="Munka12" sheetId="11" r:id="rId11"/>
  </sheets>
  <definedNames/>
  <calcPr fullCalcOnLoad="1"/>
</workbook>
</file>

<file path=xl/sharedStrings.xml><?xml version="1.0" encoding="utf-8"?>
<sst xmlns="http://schemas.openxmlformats.org/spreadsheetml/2006/main" count="64" uniqueCount="60">
  <si>
    <t>BEVÉTELEK</t>
  </si>
  <si>
    <t>KIADÁSOK</t>
  </si>
  <si>
    <t>Központi költségvetési támogatás</t>
  </si>
  <si>
    <t>Önkormányzati intézmények működési kiadása</t>
  </si>
  <si>
    <t>Állami normatív hozzájárulások</t>
  </si>
  <si>
    <t>Személyi alapilletmény</t>
  </si>
  <si>
    <t>Járulék</t>
  </si>
  <si>
    <t xml:space="preserve">Központosított előirányzatok </t>
  </si>
  <si>
    <t>Dologi kiadás</t>
  </si>
  <si>
    <t>Önkormányzatok sajátos működési bevételei</t>
  </si>
  <si>
    <t>Önkormányzati intézmények beruházásai  felújításai</t>
  </si>
  <si>
    <t>Idegenforgalmi adó</t>
  </si>
  <si>
    <t>Egyéb személyi kötelezettség</t>
  </si>
  <si>
    <t>Pótlékok, bírságok</t>
  </si>
  <si>
    <t>Iparűzési adó</t>
  </si>
  <si>
    <t>Gépjárműadó</t>
  </si>
  <si>
    <t>Magánszemélyek kommunális adója</t>
  </si>
  <si>
    <t>Átvett pénzeszköz</t>
  </si>
  <si>
    <t xml:space="preserve">Önkormányzat felhalmozási kiadásai </t>
  </si>
  <si>
    <t xml:space="preserve">Átadott pénzeszközök </t>
  </si>
  <si>
    <t>Működési célra átvett pénzeszköz</t>
  </si>
  <si>
    <t>Felhalmozásra átvett pénzeszköz</t>
  </si>
  <si>
    <t>Felhalmozásra</t>
  </si>
  <si>
    <t>Szociális támogatás</t>
  </si>
  <si>
    <t>Önk-i intézmények működési bevétele</t>
  </si>
  <si>
    <t>Hiteltörlesztések, pénzügyi kiadások</t>
  </si>
  <si>
    <t>Hitel</t>
  </si>
  <si>
    <t>rövid lejáratú hiteltörlesztés</t>
  </si>
  <si>
    <t>hosszú lejáratú hiteltörlesztés</t>
  </si>
  <si>
    <t>pénzügyi kiadások</t>
  </si>
  <si>
    <t xml:space="preserve">Tartalékok </t>
  </si>
  <si>
    <t>Tőkejellegű bevételek</t>
  </si>
  <si>
    <t>Vagyonértékesítés</t>
  </si>
  <si>
    <t xml:space="preserve">Általános tartalék </t>
  </si>
  <si>
    <t>Felhalmozási tartalék</t>
  </si>
  <si>
    <t>BEVÉTEL ÖSSZESEN</t>
  </si>
  <si>
    <t>KIADÁS ÖSSZESEN</t>
  </si>
  <si>
    <t>(a 2006 előtti képviselőtestület tiszteletdíja)</t>
  </si>
  <si>
    <t>2012. előirányzat</t>
  </si>
  <si>
    <t>2012. évre megelőlegezett kiadás</t>
  </si>
  <si>
    <t>adatok ezer Ft-ban</t>
  </si>
  <si>
    <t xml:space="preserve">Működési célra </t>
  </si>
  <si>
    <t>Egyéb helyi bevételek, követelések</t>
  </si>
  <si>
    <t>Start közmunkaprogram</t>
  </si>
  <si>
    <t>START közmunkaprogram</t>
  </si>
  <si>
    <t>Bér</t>
  </si>
  <si>
    <t>Dologi</t>
  </si>
  <si>
    <t>Eszközbeszerzés</t>
  </si>
  <si>
    <t xml:space="preserve"> Céltartalék</t>
  </si>
  <si>
    <t>Intézmények finanszírozása</t>
  </si>
  <si>
    <t>Intézmények működési támogatásai</t>
  </si>
  <si>
    <t>2013. előirányzat</t>
  </si>
  <si>
    <t>Fejlesztési célú támogatás</t>
  </si>
  <si>
    <t>Pénzmaradvány</t>
  </si>
  <si>
    <t>2014.évi előirányzat</t>
  </si>
  <si>
    <t>2013.évi előirányzat</t>
  </si>
  <si>
    <t>Előző évről áthúzódó elszámolások</t>
  </si>
  <si>
    <t>TÁMOP Egészségfejlesztési program</t>
  </si>
  <si>
    <t>Fejlesztési hitel</t>
  </si>
  <si>
    <t>Kötött felhasználású feladatfinanszírozás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</si>
</sst>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64" fontId="2" fillId="0" borderId="11" xfId="40" applyNumberFormat="1" applyFont="1" applyBorder="1" applyAlignment="1">
      <alignment/>
    </xf>
    <xf numFmtId="164" fontId="1" fillId="0" borderId="12" xfId="4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40" applyNumberFormat="1" applyFont="1" applyBorder="1" applyAlignment="1">
      <alignment/>
    </xf>
    <xf numFmtId="0" fontId="2" fillId="0" borderId="11" xfId="0" applyFont="1" applyBorder="1" applyAlignment="1">
      <alignment vertical="top" wrapText="1"/>
    </xf>
    <xf numFmtId="164" fontId="2" fillId="0" borderId="10" xfId="40" applyNumberFormat="1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center"/>
    </xf>
    <xf numFmtId="164" fontId="2" fillId="0" borderId="12" xfId="4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64" fontId="2" fillId="0" borderId="10" xfId="40" applyNumberFormat="1" applyFont="1" applyBorder="1" applyAlignment="1">
      <alignment/>
    </xf>
    <xf numFmtId="164" fontId="2" fillId="0" borderId="13" xfId="40" applyNumberFormat="1" applyFont="1" applyBorder="1" applyAlignment="1">
      <alignment/>
    </xf>
    <xf numFmtId="164" fontId="3" fillId="0" borderId="13" xfId="4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40" applyNumberFormat="1" applyFont="1" applyBorder="1" applyAlignment="1">
      <alignment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164" fontId="1" fillId="0" borderId="12" xfId="40" applyNumberFormat="1" applyFont="1" applyBorder="1" applyAlignment="1">
      <alignment/>
    </xf>
    <xf numFmtId="164" fontId="2" fillId="0" borderId="12" xfId="4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64" fontId="5" fillId="0" borderId="11" xfId="40" applyNumberFormat="1" applyFont="1" applyBorder="1" applyAlignment="1">
      <alignment/>
    </xf>
    <xf numFmtId="164" fontId="4" fillId="0" borderId="12" xfId="40" applyNumberFormat="1" applyFont="1" applyBorder="1" applyAlignment="1">
      <alignment/>
    </xf>
    <xf numFmtId="164" fontId="4" fillId="0" borderId="14" xfId="40" applyNumberFormat="1" applyFont="1" applyBorder="1" applyAlignment="1">
      <alignment/>
    </xf>
    <xf numFmtId="164" fontId="4" fillId="0" borderId="13" xfId="40" applyNumberFormat="1" applyFont="1" applyBorder="1" applyAlignment="1">
      <alignment/>
    </xf>
    <xf numFmtId="164" fontId="5" fillId="0" borderId="15" xfId="40" applyNumberFormat="1" applyFont="1" applyBorder="1" applyAlignment="1">
      <alignment/>
    </xf>
    <xf numFmtId="164" fontId="5" fillId="0" borderId="10" xfId="40" applyNumberFormat="1" applyFont="1" applyBorder="1" applyAlignment="1">
      <alignment/>
    </xf>
    <xf numFmtId="164" fontId="5" fillId="0" borderId="12" xfId="40" applyNumberFormat="1" applyFont="1" applyBorder="1" applyAlignment="1">
      <alignment/>
    </xf>
    <xf numFmtId="164" fontId="5" fillId="0" borderId="14" xfId="40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indent="1"/>
    </xf>
    <xf numFmtId="0" fontId="5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164" fontId="5" fillId="0" borderId="26" xfId="40" applyNumberFormat="1" applyFont="1" applyBorder="1" applyAlignment="1">
      <alignment/>
    </xf>
    <xf numFmtId="164" fontId="4" fillId="0" borderId="27" xfId="40" applyNumberFormat="1" applyFont="1" applyBorder="1" applyAlignment="1">
      <alignment/>
    </xf>
    <xf numFmtId="0" fontId="5" fillId="0" borderId="28" xfId="0" applyFont="1" applyBorder="1" applyAlignment="1">
      <alignment vertical="top" wrapText="1"/>
    </xf>
    <xf numFmtId="0" fontId="5" fillId="0" borderId="21" xfId="0" applyFont="1" applyBorder="1" applyAlignment="1">
      <alignment vertical="center"/>
    </xf>
    <xf numFmtId="0" fontId="4" fillId="0" borderId="19" xfId="0" applyFont="1" applyBorder="1" applyAlignment="1">
      <alignment horizontal="left" indent="1"/>
    </xf>
    <xf numFmtId="164" fontId="4" fillId="0" borderId="25" xfId="40" applyNumberFormat="1" applyFont="1" applyBorder="1" applyAlignment="1">
      <alignment/>
    </xf>
    <xf numFmtId="164" fontId="5" fillId="0" borderId="29" xfId="40" applyNumberFormat="1" applyFont="1" applyBorder="1" applyAlignment="1">
      <alignment/>
    </xf>
    <xf numFmtId="164" fontId="5" fillId="0" borderId="27" xfId="40" applyNumberFormat="1" applyFont="1" applyBorder="1" applyAlignment="1">
      <alignment/>
    </xf>
    <xf numFmtId="0" fontId="5" fillId="0" borderId="30" xfId="0" applyFont="1" applyFill="1" applyBorder="1" applyAlignment="1">
      <alignment vertical="center"/>
    </xf>
    <xf numFmtId="164" fontId="5" fillId="0" borderId="31" xfId="40" applyNumberFormat="1" applyFont="1" applyBorder="1" applyAlignment="1">
      <alignment/>
    </xf>
    <xf numFmtId="0" fontId="5" fillId="0" borderId="32" xfId="0" applyFont="1" applyFill="1" applyBorder="1" applyAlignment="1">
      <alignment vertical="center"/>
    </xf>
    <xf numFmtId="164" fontId="5" fillId="0" borderId="33" xfId="40" applyNumberFormat="1" applyFont="1" applyBorder="1" applyAlignment="1">
      <alignment/>
    </xf>
    <xf numFmtId="164" fontId="5" fillId="0" borderId="34" xfId="40" applyNumberFormat="1" applyFont="1" applyBorder="1" applyAlignment="1">
      <alignment/>
    </xf>
    <xf numFmtId="164" fontId="5" fillId="0" borderId="35" xfId="4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view="pageLayout" workbookViewId="0" topLeftCell="A1">
      <selection activeCell="A7" sqref="A7"/>
    </sheetView>
  </sheetViews>
  <sheetFormatPr defaultColWidth="9.00390625" defaultRowHeight="12.75"/>
  <cols>
    <col min="1" max="1" width="43.75390625" style="0" customWidth="1"/>
    <col min="2" max="2" width="16.875" style="0" customWidth="1"/>
    <col min="3" max="3" width="19.625" style="0" customWidth="1"/>
  </cols>
  <sheetData>
    <row r="1" spans="1:4" ht="31.5" customHeight="1" thickBot="1" thickTop="1">
      <c r="A1" s="42" t="s">
        <v>0</v>
      </c>
      <c r="B1" s="41"/>
      <c r="C1" s="48" t="s">
        <v>40</v>
      </c>
      <c r="D1" s="39"/>
    </row>
    <row r="2" spans="1:3" ht="35.25" customHeight="1" thickTop="1">
      <c r="A2" s="43" t="s">
        <v>0</v>
      </c>
      <c r="B2" s="40" t="s">
        <v>54</v>
      </c>
      <c r="C2" s="49" t="s">
        <v>55</v>
      </c>
    </row>
    <row r="3" spans="1:3" ht="15.75">
      <c r="A3" s="44" t="s">
        <v>2</v>
      </c>
      <c r="B3" s="31">
        <f>SUM(B4:B8)</f>
        <v>219240</v>
      </c>
      <c r="C3" s="50">
        <f>SUM(C4:C8)</f>
        <v>279730</v>
      </c>
    </row>
    <row r="4" spans="1:3" ht="15">
      <c r="A4" s="45" t="s">
        <v>4</v>
      </c>
      <c r="B4" s="32">
        <v>64302</v>
      </c>
      <c r="C4" s="51">
        <v>99423</v>
      </c>
    </row>
    <row r="5" spans="1:3" ht="15">
      <c r="A5" s="45" t="s">
        <v>59</v>
      </c>
      <c r="B5" s="32">
        <v>68866</v>
      </c>
      <c r="C5" s="51">
        <v>0</v>
      </c>
    </row>
    <row r="6" spans="1:3" ht="15">
      <c r="A6" s="45" t="s">
        <v>56</v>
      </c>
      <c r="B6" s="32">
        <v>12559</v>
      </c>
      <c r="C6" s="51">
        <v>1482</v>
      </c>
    </row>
    <row r="7" spans="1:3" ht="15">
      <c r="A7" s="45" t="s">
        <v>52</v>
      </c>
      <c r="B7" s="32">
        <v>73053</v>
      </c>
      <c r="C7" s="51">
        <v>178825</v>
      </c>
    </row>
    <row r="8" spans="1:3" ht="15">
      <c r="A8" s="45" t="s">
        <v>7</v>
      </c>
      <c r="B8" s="32">
        <v>460</v>
      </c>
      <c r="C8" s="51">
        <v>0</v>
      </c>
    </row>
    <row r="9" spans="1:3" ht="31.5">
      <c r="A9" s="46" t="s">
        <v>9</v>
      </c>
      <c r="B9" s="31">
        <v>138420</v>
      </c>
      <c r="C9" s="50">
        <v>104109</v>
      </c>
    </row>
    <row r="10" spans="1:3" ht="15">
      <c r="A10" s="47" t="s">
        <v>11</v>
      </c>
      <c r="B10" s="33">
        <v>20</v>
      </c>
      <c r="C10" s="51">
        <v>50</v>
      </c>
    </row>
    <row r="11" spans="1:3" ht="15">
      <c r="A11" s="47" t="s">
        <v>13</v>
      </c>
      <c r="B11" s="33">
        <v>2000</v>
      </c>
      <c r="C11" s="51">
        <v>2000</v>
      </c>
    </row>
    <row r="12" spans="1:3" ht="15">
      <c r="A12" s="45" t="s">
        <v>14</v>
      </c>
      <c r="B12" s="33">
        <v>94000</v>
      </c>
      <c r="C12" s="51">
        <v>65000</v>
      </c>
    </row>
    <row r="13" spans="1:3" ht="15">
      <c r="A13" s="45" t="s">
        <v>15</v>
      </c>
      <c r="B13" s="33">
        <v>12100</v>
      </c>
      <c r="C13" s="51">
        <v>10400</v>
      </c>
    </row>
    <row r="14" spans="1:3" ht="15">
      <c r="A14" s="45" t="s">
        <v>16</v>
      </c>
      <c r="B14" s="33">
        <v>17500</v>
      </c>
      <c r="C14" s="51">
        <v>18000</v>
      </c>
    </row>
    <row r="15" spans="1:3" ht="15">
      <c r="A15" s="45" t="s">
        <v>42</v>
      </c>
      <c r="B15" s="33">
        <v>12800</v>
      </c>
      <c r="C15" s="51">
        <v>8659</v>
      </c>
    </row>
    <row r="16" spans="1:3" ht="15.75">
      <c r="A16" s="44" t="s">
        <v>17</v>
      </c>
      <c r="B16" s="35">
        <v>18605</v>
      </c>
      <c r="C16" s="50">
        <v>6600</v>
      </c>
    </row>
    <row r="17" spans="1:3" ht="15">
      <c r="A17" s="45" t="s">
        <v>20</v>
      </c>
      <c r="B17" s="32">
        <v>9280</v>
      </c>
      <c r="C17" s="51">
        <v>4600</v>
      </c>
    </row>
    <row r="18" spans="1:3" ht="15">
      <c r="A18" s="45" t="s">
        <v>21</v>
      </c>
      <c r="B18" s="32">
        <v>2000</v>
      </c>
      <c r="C18" s="51">
        <v>2000</v>
      </c>
    </row>
    <row r="19" spans="1:3" ht="15">
      <c r="A19" s="45" t="s">
        <v>57</v>
      </c>
      <c r="B19" s="32">
        <v>7325</v>
      </c>
      <c r="C19" s="51"/>
    </row>
    <row r="20" spans="1:3" ht="15.75">
      <c r="A20" s="52" t="s">
        <v>24</v>
      </c>
      <c r="B20" s="36">
        <v>32600</v>
      </c>
      <c r="C20" s="56">
        <v>29500</v>
      </c>
    </row>
    <row r="21" spans="1:3" ht="15.75">
      <c r="A21" s="52" t="s">
        <v>43</v>
      </c>
      <c r="B21" s="36">
        <v>53121</v>
      </c>
      <c r="C21" s="56">
        <v>47896</v>
      </c>
    </row>
    <row r="22" spans="1:3" ht="15.75">
      <c r="A22" s="53" t="s">
        <v>26</v>
      </c>
      <c r="B22" s="37">
        <f>B23</f>
        <v>50000</v>
      </c>
      <c r="C22" s="57">
        <f>C23</f>
        <v>20000</v>
      </c>
    </row>
    <row r="23" spans="1:3" ht="15">
      <c r="A23" s="54" t="s">
        <v>58</v>
      </c>
      <c r="B23" s="34">
        <v>50000</v>
      </c>
      <c r="C23" s="55">
        <v>20000</v>
      </c>
    </row>
    <row r="24" spans="1:3" ht="15.75">
      <c r="A24" s="53" t="s">
        <v>31</v>
      </c>
      <c r="B24" s="38">
        <v>2000</v>
      </c>
      <c r="C24" s="57">
        <v>2000</v>
      </c>
    </row>
    <row r="25" spans="1:3" ht="15">
      <c r="A25" s="45" t="s">
        <v>32</v>
      </c>
      <c r="B25" s="33">
        <v>2000</v>
      </c>
      <c r="C25" s="51">
        <v>2000</v>
      </c>
    </row>
    <row r="26" spans="1:3" ht="16.5" thickBot="1">
      <c r="A26" s="58" t="s">
        <v>53</v>
      </c>
      <c r="B26" s="63">
        <v>5285</v>
      </c>
      <c r="C26" s="59">
        <v>20342</v>
      </c>
    </row>
    <row r="27" spans="1:3" ht="16.5" customHeight="1" thickBot="1" thickTop="1">
      <c r="A27" s="60" t="s">
        <v>35</v>
      </c>
      <c r="B27" s="61">
        <f>SUM(B3+B9+B16+B20+B21+B22+B24+B26)</f>
        <v>519271</v>
      </c>
      <c r="C27" s="62">
        <v>510177</v>
      </c>
    </row>
    <row r="28" ht="13.5" thickTop="1"/>
  </sheetData>
  <sheetProtection/>
  <printOptions/>
  <pageMargins left="1.3854166666666667" right="0.5520833333333334" top="2.6041666666666665" bottom="1" header="1.1666666666666667" footer="0.5"/>
  <pageSetup horizontalDpi="600" verticalDpi="600" orientation="portrait" paperSize="9" r:id="rId1"/>
  <headerFooter alignWithMargins="0">
    <oddHeader>&amp;C&amp;"Arial CE,Félkövér"&amp;12KÖZSÉGI ÖNKORMÁNYZAT
PÉNZFORGALMI MÉRLEG
2014&amp;R&amp;12I.1.a számú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 topLeftCell="A3">
      <selection activeCell="C38" sqref="C38"/>
    </sheetView>
  </sheetViews>
  <sheetFormatPr defaultColWidth="9.00390625" defaultRowHeight="12.75"/>
  <cols>
    <col min="1" max="1" width="44.00390625" style="0" customWidth="1"/>
    <col min="2" max="3" width="15.375" style="0" customWidth="1"/>
  </cols>
  <sheetData>
    <row r="1" spans="1:3" ht="100.5" customHeight="1">
      <c r="A1" t="s">
        <v>1</v>
      </c>
      <c r="C1" s="1" t="s">
        <v>40</v>
      </c>
    </row>
    <row r="2" spans="1:3" ht="27.75" customHeight="1">
      <c r="A2" s="2" t="s">
        <v>1</v>
      </c>
      <c r="B2" s="15" t="s">
        <v>38</v>
      </c>
      <c r="C2" s="15" t="s">
        <v>51</v>
      </c>
    </row>
    <row r="3" spans="1:3" ht="12.75">
      <c r="A3" s="13" t="s">
        <v>3</v>
      </c>
      <c r="B3" s="4">
        <f>SUM(B4:B7)</f>
        <v>46902</v>
      </c>
      <c r="C3" s="4">
        <f>SUM(C4:C7)</f>
        <v>79264</v>
      </c>
    </row>
    <row r="4" spans="1:3" ht="12.75">
      <c r="A4" s="23" t="s">
        <v>5</v>
      </c>
      <c r="B4" s="5">
        <v>15362</v>
      </c>
      <c r="C4" s="5">
        <v>28874</v>
      </c>
    </row>
    <row r="5" spans="1:3" ht="12.75">
      <c r="A5" s="23" t="s">
        <v>6</v>
      </c>
      <c r="B5" s="5">
        <v>3923</v>
      </c>
      <c r="C5" s="5">
        <v>7815</v>
      </c>
    </row>
    <row r="6" spans="1:3" ht="12.75">
      <c r="A6" s="23"/>
      <c r="B6" s="5"/>
      <c r="C6" s="5"/>
    </row>
    <row r="7" spans="1:3" ht="12.75">
      <c r="A7" s="23" t="s">
        <v>8</v>
      </c>
      <c r="B7" s="5">
        <v>27617</v>
      </c>
      <c r="C7" s="5">
        <v>42575</v>
      </c>
    </row>
    <row r="8" spans="1:3" ht="12.75">
      <c r="A8" s="14"/>
      <c r="B8" s="5"/>
      <c r="C8" s="5"/>
    </row>
    <row r="9" spans="1:3" ht="12.75">
      <c r="A9" s="8" t="s">
        <v>10</v>
      </c>
      <c r="B9" s="4">
        <v>3340</v>
      </c>
      <c r="C9" s="4">
        <v>3340</v>
      </c>
    </row>
    <row r="10" spans="1:3" ht="12.75">
      <c r="A10" s="6"/>
      <c r="B10" s="7"/>
      <c r="C10" s="7"/>
    </row>
    <row r="11" spans="1:3" ht="12.75">
      <c r="A11" s="19" t="s">
        <v>12</v>
      </c>
      <c r="B11" s="20">
        <v>0</v>
      </c>
      <c r="C11" s="20">
        <v>4000</v>
      </c>
    </row>
    <row r="12" spans="1:3" ht="12.75">
      <c r="A12" s="6" t="s">
        <v>37</v>
      </c>
      <c r="B12" s="18"/>
      <c r="C12" s="18"/>
    </row>
    <row r="13" spans="1:3" ht="12.75">
      <c r="A13" s="19" t="s">
        <v>44</v>
      </c>
      <c r="B13" s="20">
        <f>SUM(B14:B16)</f>
        <v>47935</v>
      </c>
      <c r="C13" s="20">
        <f>SUM(C14:C16)</f>
        <v>60313</v>
      </c>
    </row>
    <row r="14" spans="1:3" ht="12.75">
      <c r="A14" s="21" t="s">
        <v>45</v>
      </c>
      <c r="B14" s="28">
        <v>23596</v>
      </c>
      <c r="C14" s="28">
        <v>25855</v>
      </c>
    </row>
    <row r="15" spans="1:3" ht="12.75">
      <c r="A15" s="21" t="s">
        <v>6</v>
      </c>
      <c r="B15" s="28">
        <v>3185</v>
      </c>
      <c r="C15" s="28">
        <v>6980</v>
      </c>
    </row>
    <row r="16" spans="1:3" ht="12.75">
      <c r="A16" s="21" t="s">
        <v>46</v>
      </c>
      <c r="B16" s="28">
        <v>21154</v>
      </c>
      <c r="C16" s="28">
        <v>27478</v>
      </c>
    </row>
    <row r="17" spans="1:3" ht="12.75">
      <c r="A17" s="22" t="s">
        <v>47</v>
      </c>
      <c r="B17" s="7"/>
      <c r="C17" s="7"/>
    </row>
    <row r="18" spans="1:3" ht="12.75">
      <c r="A18" s="10" t="s">
        <v>18</v>
      </c>
      <c r="B18" s="17">
        <v>37243</v>
      </c>
      <c r="C18" s="17">
        <v>203865</v>
      </c>
    </row>
    <row r="19" spans="1:3" ht="12.75">
      <c r="A19" s="8" t="s">
        <v>19</v>
      </c>
      <c r="B19" s="12">
        <f>B20+B21+B22</f>
        <v>13500</v>
      </c>
      <c r="C19" s="12">
        <f>C20+C21+C22</f>
        <v>12330</v>
      </c>
    </row>
    <row r="20" spans="1:3" ht="12.75">
      <c r="A20" s="24" t="s">
        <v>41</v>
      </c>
      <c r="B20" s="5">
        <v>6000</v>
      </c>
      <c r="C20" s="5">
        <v>7000</v>
      </c>
    </row>
    <row r="21" spans="1:3" ht="12.75">
      <c r="A21" s="25" t="s">
        <v>22</v>
      </c>
      <c r="B21" s="5">
        <v>0</v>
      </c>
      <c r="C21" s="5">
        <v>0</v>
      </c>
    </row>
    <row r="22" spans="1:3" ht="12.75">
      <c r="A22" s="25" t="s">
        <v>23</v>
      </c>
      <c r="B22" s="5">
        <v>7500</v>
      </c>
      <c r="C22" s="5">
        <v>5330</v>
      </c>
    </row>
    <row r="23" spans="1:3" ht="12.75">
      <c r="A23" s="30" t="s">
        <v>25</v>
      </c>
      <c r="B23" s="4">
        <f>B24+B25+B26</f>
        <v>63000</v>
      </c>
      <c r="C23" s="4">
        <f>C24+C25+C26</f>
        <v>3300</v>
      </c>
    </row>
    <row r="24" spans="1:3" ht="12.75">
      <c r="A24" s="24" t="s">
        <v>27</v>
      </c>
      <c r="B24" s="5">
        <v>0</v>
      </c>
      <c r="C24" s="5">
        <v>0</v>
      </c>
    </row>
    <row r="25" spans="1:3" ht="12.75">
      <c r="A25" s="24" t="s">
        <v>28</v>
      </c>
      <c r="B25" s="5">
        <v>10000</v>
      </c>
      <c r="C25" s="5">
        <v>0</v>
      </c>
    </row>
    <row r="26" spans="1:3" ht="12.75">
      <c r="A26" s="27" t="s">
        <v>29</v>
      </c>
      <c r="B26" s="7">
        <v>53000</v>
      </c>
      <c r="C26" s="7">
        <v>3300</v>
      </c>
    </row>
    <row r="27" spans="1:3" ht="12.75">
      <c r="A27" s="3" t="s">
        <v>30</v>
      </c>
      <c r="B27" s="4">
        <f>SUM(B28:B30)</f>
        <v>215000</v>
      </c>
      <c r="C27" s="4">
        <f>SUM(C28:C29)</f>
        <v>20000</v>
      </c>
    </row>
    <row r="28" spans="1:3" ht="12.75">
      <c r="A28" s="24" t="s">
        <v>48</v>
      </c>
      <c r="B28" s="5">
        <v>10000</v>
      </c>
      <c r="C28" s="5">
        <v>20000</v>
      </c>
    </row>
    <row r="29" spans="1:3" ht="12.75">
      <c r="A29" s="24" t="s">
        <v>33</v>
      </c>
      <c r="B29" s="5">
        <v>205000</v>
      </c>
      <c r="C29" s="5">
        <v>0</v>
      </c>
    </row>
    <row r="30" spans="1:3" ht="12.75">
      <c r="A30" s="27" t="s">
        <v>34</v>
      </c>
      <c r="B30" s="7"/>
      <c r="C30" s="7"/>
    </row>
    <row r="31" spans="1:3" ht="12.75">
      <c r="A31" s="24" t="s">
        <v>49</v>
      </c>
      <c r="B31" s="29">
        <v>65815</v>
      </c>
      <c r="C31" s="29">
        <v>108265</v>
      </c>
    </row>
    <row r="32" spans="1:3" ht="12.75">
      <c r="A32" s="24" t="s">
        <v>50</v>
      </c>
      <c r="B32" s="29">
        <v>136005</v>
      </c>
      <c r="C32" s="29">
        <v>0</v>
      </c>
    </row>
    <row r="33" spans="1:3" ht="12.75">
      <c r="A33" s="26" t="s">
        <v>39</v>
      </c>
      <c r="B33" s="16">
        <v>-7514</v>
      </c>
      <c r="C33" s="16">
        <v>0</v>
      </c>
    </row>
    <row r="34" spans="1:3" ht="16.5" customHeight="1">
      <c r="A34" s="11" t="s">
        <v>36</v>
      </c>
      <c r="B34" s="9">
        <f>SUM(B3+B9+B13+B18+B19+B23+B27+B31+B32+B33)</f>
        <v>621226</v>
      </c>
      <c r="C34" s="9">
        <f>SUM(C3+C9+C11+C13+C18+C19+C23+C27+C31+C33)</f>
        <v>494677</v>
      </c>
    </row>
  </sheetData>
  <sheetProtection/>
  <printOptions/>
  <pageMargins left="1.4270833333333333" right="0.75" top="1" bottom="1" header="0.5" footer="0.5"/>
  <pageSetup horizontalDpi="600" verticalDpi="600" orientation="portrait" paperSize="9" r:id="rId1"/>
  <headerFooter alignWithMargins="0">
    <oddHeader>&amp;CKÖZSÉGI ÖNKORMÁNYZAT
PÉNZFORGALMI MÉRLEG
2013&amp;RV.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 A</dc:creator>
  <cp:keywords/>
  <dc:description/>
  <cp:lastModifiedBy>Balázs József</cp:lastModifiedBy>
  <cp:lastPrinted>2014-02-15T17:50:42Z</cp:lastPrinted>
  <dcterms:created xsi:type="dcterms:W3CDTF">2010-12-10T13:17:56Z</dcterms:created>
  <dcterms:modified xsi:type="dcterms:W3CDTF">2014-02-25T12:03:34Z</dcterms:modified>
  <cp:category/>
  <cp:version/>
  <cp:contentType/>
  <cp:contentStatus/>
</cp:coreProperties>
</file>