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Kozos\rendeletek\somogymeggyes\2020_ktg\"/>
    </mc:Choice>
  </mc:AlternateContent>
  <bookViews>
    <workbookView xWindow="0" yWindow="0" windowWidth="19200" windowHeight="646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H86" i="1"/>
  <c r="G86" i="1"/>
  <c r="F86" i="1"/>
  <c r="H81" i="1"/>
  <c r="G81" i="1"/>
  <c r="F81" i="1"/>
  <c r="H61" i="1"/>
  <c r="H73" i="1" s="1"/>
  <c r="G61" i="1"/>
  <c r="G73" i="1" s="1"/>
  <c r="F61" i="1"/>
  <c r="F73" i="1" s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G16" i="1"/>
  <c r="F16" i="1"/>
  <c r="F21" i="1" s="1"/>
  <c r="F47" i="1" l="1"/>
  <c r="F97" i="1" s="1"/>
  <c r="H47" i="1"/>
  <c r="H97" i="1" s="1"/>
  <c r="G47" i="1"/>
  <c r="H21" i="1"/>
  <c r="G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G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<sst xmlns="http://schemas.openxmlformats.org/spreadsheetml/2006/main" count="253" uniqueCount="253">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</sst>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4" sqref="F4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8" width="12.42578125" style="10" customWidth="1"/>
    <col min="9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8" ht="15.95" customHeight="1" x14ac:dyDescent="0.25">
      <c r="B1" s="32" t="s">
        <v>0</v>
      </c>
      <c r="C1" s="32"/>
      <c r="D1" s="32"/>
      <c r="E1" s="32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252</v>
      </c>
      <c r="F2" s="16" t="s">
        <v>249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15792000</v>
      </c>
      <c r="F3" s="31">
        <v>15792000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400000</v>
      </c>
      <c r="F9" s="17">
        <v>400000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457680</v>
      </c>
      <c r="F12" s="17">
        <v>457680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16649680</v>
      </c>
      <c r="F16" s="22">
        <f t="shared" ref="F16:H16" si="0">SUM(F3:F15)</f>
        <v>16649680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2635200</v>
      </c>
      <c r="F17" s="17">
        <v>2635200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35000</v>
      </c>
      <c r="F19" s="17">
        <v>35000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2670200</v>
      </c>
      <c r="F20" s="22">
        <f t="shared" ref="F20:H20" si="1">SUM(F17:F19)</f>
        <v>2670200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19319880</v>
      </c>
      <c r="F21" s="26">
        <f t="shared" ref="F21:H21" si="2">F16+F20</f>
        <v>19319880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2653275</v>
      </c>
      <c r="F22" s="27">
        <v>2653275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50000</v>
      </c>
      <c r="F23" s="17">
        <v>50000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6310000</v>
      </c>
      <c r="F24" s="17">
        <v>6310000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6360000</v>
      </c>
      <c r="F26" s="22">
        <f t="shared" ref="F26:H26" si="3">SUM(F23:F25)</f>
        <v>6360000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400000</v>
      </c>
      <c r="F28" s="17">
        <v>400000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400000</v>
      </c>
      <c r="F29" s="22">
        <f t="shared" ref="F29:H29" si="4">SUM(F27:F28)</f>
        <v>400000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2500000</v>
      </c>
      <c r="F30" s="17">
        <v>2500000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1700000</v>
      </c>
      <c r="F31" s="17">
        <v>1700000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700000</v>
      </c>
      <c r="F33" s="17">
        <v>700000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100000</v>
      </c>
      <c r="F35" s="17">
        <v>100000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3500000</v>
      </c>
      <c r="F36" s="17">
        <v>3500000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8500000</v>
      </c>
      <c r="F37" s="22">
        <f t="shared" ref="F37:H37" si="5">SUM(F30:F36)</f>
        <v>8500000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H40" si="6">F38+F39</f>
        <v>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2900000</v>
      </c>
      <c r="F41" s="17">
        <v>2900000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26197</v>
      </c>
      <c r="F43" s="17">
        <v>26197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1200000</v>
      </c>
      <c r="F45" s="17">
        <v>1200000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4126197</v>
      </c>
      <c r="F46" s="22">
        <f t="shared" ref="F46:H46" si="7">SUM(F41:F45)</f>
        <v>4126197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19386197</v>
      </c>
      <c r="F47" s="26">
        <f t="shared" ref="F47:H47" si="8">F26+F29+F37+F40+F46</f>
        <v>19386197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9900000</v>
      </c>
      <c r="F55" s="17">
        <v>9900000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9900000</v>
      </c>
      <c r="F56" s="26">
        <f t="shared" ref="F56:H56" si="9">SUM(F48:F55)</f>
        <v>9900000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H61" si="10">SUM(F58:F60)</f>
        <v>0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5840000</v>
      </c>
      <c r="F65" s="17">
        <v>5840000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v>0</v>
      </c>
      <c r="H71" s="17">
        <v>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8500000</v>
      </c>
      <c r="F72" s="17">
        <v>8500000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14340000</v>
      </c>
      <c r="F73" s="26">
        <f t="shared" ref="F73:H73" si="11">F57+F61+F62+F63+F64+F65+F66+F67+F68+F69+F70+F71+F72</f>
        <v>14340000</v>
      </c>
      <c r="G73" s="26">
        <f t="shared" si="11"/>
        <v>0</v>
      </c>
      <c r="H73" s="26">
        <f t="shared" si="11"/>
        <v>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10330000</v>
      </c>
      <c r="F77" s="17">
        <v>10330000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2852100</v>
      </c>
      <c r="F80" s="17">
        <v>2852100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13182100</v>
      </c>
      <c r="F81" s="26">
        <f t="shared" ref="F81:H81" si="12">SUM(F74:F80)</f>
        <v>13182100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2800000</v>
      </c>
      <c r="F82" s="17">
        <v>2800000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756000</v>
      </c>
      <c r="F85" s="17">
        <v>756000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3556000</v>
      </c>
      <c r="F86" s="26">
        <f t="shared" ref="F86:H86" si="13">SUM(F82:F85)</f>
        <v>3556000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82337452</v>
      </c>
      <c r="F97" s="26">
        <f>F21+F22+F47+F56+F73+F81+F86+F96</f>
        <v>82337452</v>
      </c>
      <c r="G97" s="26">
        <f t="shared" ref="G97:H97" si="15">G21+G22+G47+G56+G73+G81+G86+G96</f>
        <v>0</v>
      </c>
      <c r="H97" s="26">
        <f t="shared" si="15"/>
        <v>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8" fitToHeight="3" orientation="portrait" horizontalDpi="360" verticalDpi="360" r:id="rId1"/>
  <headerFooter alignWithMargins="0">
    <oddHeader>&amp;C&amp;"Times New Roman,Normál"&amp;13 1. melléklet
a ..../2020. (.....) önkormányzati rendelethez
Az önkormányzat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Isztl Ágnes</cp:lastModifiedBy>
  <cp:lastPrinted>2019-03-12T08:55:30Z</cp:lastPrinted>
  <dcterms:created xsi:type="dcterms:W3CDTF">2019-02-06T16:32:14Z</dcterms:created>
  <dcterms:modified xsi:type="dcterms:W3CDTF">2020-03-19T07:44:03Z</dcterms:modified>
</cp:coreProperties>
</file>