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6.melléklet" sheetId="5" r:id="rId1"/>
  </sheets>
  <calcPr calcId="124519"/>
</workbook>
</file>

<file path=xl/calcChain.xml><?xml version="1.0" encoding="utf-8"?>
<calcChain xmlns="http://schemas.openxmlformats.org/spreadsheetml/2006/main">
  <c r="C21" i="5"/>
  <c r="C23" s="1"/>
  <c r="C24" s="1"/>
  <c r="W20" l="1"/>
  <c r="V20"/>
  <c r="U20"/>
  <c r="L21"/>
  <c r="W13" l="1"/>
  <c r="W14"/>
  <c r="W15"/>
  <c r="V13"/>
  <c r="V14"/>
  <c r="U13"/>
  <c r="U14"/>
  <c r="W22" l="1"/>
  <c r="V22"/>
  <c r="U22"/>
  <c r="T21"/>
  <c r="S21"/>
  <c r="R21"/>
  <c r="Q21"/>
  <c r="P21"/>
  <c r="O21"/>
  <c r="N21"/>
  <c r="M21"/>
  <c r="K21"/>
  <c r="J21"/>
  <c r="I21"/>
  <c r="H21"/>
  <c r="G21"/>
  <c r="F21"/>
  <c r="E21"/>
  <c r="D21"/>
  <c r="W19"/>
  <c r="V19"/>
  <c r="U19"/>
  <c r="W18"/>
  <c r="V18"/>
  <c r="U18"/>
  <c r="W17"/>
  <c r="V17"/>
  <c r="U17"/>
  <c r="W16"/>
  <c r="V16"/>
  <c r="U16"/>
  <c r="V15"/>
  <c r="U15"/>
  <c r="W12"/>
  <c r="V12"/>
  <c r="U12"/>
  <c r="W11"/>
  <c r="V11"/>
  <c r="U11"/>
  <c r="W10"/>
  <c r="V10"/>
  <c r="U10"/>
  <c r="W9"/>
  <c r="V9"/>
  <c r="U9"/>
  <c r="U21" l="1"/>
  <c r="E23"/>
  <c r="E24" s="1"/>
  <c r="G23"/>
  <c r="G24" s="1"/>
  <c r="I23"/>
  <c r="I24" s="1"/>
  <c r="K23"/>
  <c r="K24" s="1"/>
  <c r="M23"/>
  <c r="M24" s="1"/>
  <c r="O23"/>
  <c r="O24" s="1"/>
  <c r="Q23"/>
  <c r="Q24" s="1"/>
  <c r="S23"/>
  <c r="S24" s="1"/>
  <c r="D23"/>
  <c r="D24" s="1"/>
  <c r="F23"/>
  <c r="F24" s="1"/>
  <c r="H23"/>
  <c r="H24" s="1"/>
  <c r="J23"/>
  <c r="J24" s="1"/>
  <c r="L23"/>
  <c r="L24" s="1"/>
  <c r="N23"/>
  <c r="N24" s="1"/>
  <c r="P23"/>
  <c r="P24" s="1"/>
  <c r="R23"/>
  <c r="R24" s="1"/>
  <c r="T23"/>
  <c r="T24" s="1"/>
  <c r="V21"/>
  <c r="W21"/>
  <c r="U24" l="1"/>
  <c r="V23"/>
  <c r="V24" s="1"/>
  <c r="W23"/>
  <c r="W24" s="1"/>
  <c r="U23"/>
</calcChain>
</file>

<file path=xl/sharedStrings.xml><?xml version="1.0" encoding="utf-8"?>
<sst xmlns="http://schemas.openxmlformats.org/spreadsheetml/2006/main" count="51" uniqueCount="34">
  <si>
    <t>Megnevezés</t>
  </si>
  <si>
    <t>Községi Önkormányzat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</si>
  <si>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</si>
  <si>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</si>
  <si>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</si>
  <si>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</si>
  <si>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</si>
  <si>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</si>
  <si>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Köztemető fenntartás</t>
  </si>
  <si>
    <t>Önkormányzatok működési támogatása államháztartáson belülről</t>
  </si>
  <si>
    <t>Bevételek összesen</t>
  </si>
  <si>
    <t xml:space="preserve">Eredeti </t>
  </si>
  <si>
    <t>Telj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</si>
  <si>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</si>
  <si>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</si>
  <si>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</si>
  <si>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</si>
  <si>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</si>
  <si>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</si>
  <si>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</si>
  <si>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Gyermek étkeztetés köznevelési intézményben</t>
  </si>
  <si>
    <t>Háziorvosi alapellátás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</si>
  <si>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</si>
  <si>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</si>
  <si>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Szennyvízgyűjtése, tisztítása és elhelyezése</t>
  </si>
  <si>
    <t>Közművelődéshagyományos kulturális  értékek gondozása</t>
  </si>
  <si>
    <t>Turizmus igazgatása és támogatása</t>
  </si>
  <si>
    <t>Kormányzati funkció</t>
  </si>
  <si>
    <t>Önkormányzatok elszámolása ( Működési célú támogatás államháztartáson belül)</t>
  </si>
  <si>
    <t>Községgazdálkodás</t>
  </si>
  <si>
    <t>Előző évi pénzkészlet</t>
  </si>
  <si>
    <t>adatok: forintban</t>
  </si>
  <si>
    <t>Demjén</t>
  </si>
  <si>
    <t>6. melléklet  az 1/2019.(II.18.)önkormányzati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</si>
</sst>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/>
    </xf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view="pageBreakPreview" zoomScaleSheetLayoutView="100" workbookViewId="0">
      <selection activeCell="K2" sqref="K2"/>
    </sheetView>
  </sheetViews>
  <sheetFormatPr defaultRowHeight="15"/>
  <cols>
    <col min="1" max="1" width="25.28515625" customWidth="1"/>
    <col min="2" max="2" width="14.42578125" customWidth="1"/>
    <col min="3" max="3" width="9.5703125" customWidth="1"/>
    <col min="4" max="4" width="6" customWidth="1"/>
    <col min="5" max="5" width="7.140625" customWidth="1"/>
    <col min="6" max="6" width="7.5703125" customWidth="1"/>
    <col min="7" max="7" width="6.7109375" customWidth="1"/>
    <col min="8" max="8" width="6.85546875" customWidth="1"/>
    <col min="9" max="9" width="8.85546875" customWidth="1"/>
    <col min="10" max="11" width="6.85546875" customWidth="1"/>
    <col min="12" max="12" width="9" customWidth="1"/>
    <col min="13" max="13" width="7" customWidth="1"/>
    <col min="14" max="14" width="6.85546875" customWidth="1"/>
    <col min="15" max="15" width="9.7109375" customWidth="1"/>
    <col min="16" max="16" width="7.7109375" customWidth="1"/>
    <col min="17" max="17" width="7.42578125" customWidth="1"/>
    <col min="18" max="18" width="7.5703125" customWidth="1"/>
    <col min="19" max="19" width="7.42578125" customWidth="1"/>
    <col min="20" max="20" width="7.85546875" customWidth="1"/>
    <col min="21" max="21" width="11.42578125" customWidth="1"/>
    <col min="22" max="22" width="7.140625" customWidth="1"/>
    <col min="23" max="23" width="8.140625" customWidth="1"/>
  </cols>
  <sheetData>
    <row r="1" spans="1:23" ht="23.25" customHeight="1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>
      <c r="A2" s="25" t="s">
        <v>1</v>
      </c>
      <c r="B2" s="21"/>
      <c r="U2" s="33"/>
      <c r="V2" s="33"/>
      <c r="W2" s="33"/>
    </row>
    <row r="3" spans="1:23">
      <c r="A3" s="25" t="s">
        <v>32</v>
      </c>
      <c r="B3" s="21"/>
      <c r="U3" s="37" t="s">
        <v>31</v>
      </c>
      <c r="V3" s="37"/>
      <c r="W3" s="37"/>
    </row>
    <row r="4" spans="1:23" ht="18.75">
      <c r="A4" s="32" t="s">
        <v>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5.75">
      <c r="A5" s="31">
        <v>2019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7" spans="1:23" ht="45" customHeight="1">
      <c r="A7" s="34" t="s">
        <v>0</v>
      </c>
      <c r="B7" s="35" t="s">
        <v>27</v>
      </c>
      <c r="C7" s="27" t="s">
        <v>9</v>
      </c>
      <c r="D7" s="28"/>
      <c r="E7" s="29"/>
      <c r="F7" s="30" t="s">
        <v>4</v>
      </c>
      <c r="G7" s="30"/>
      <c r="H7" s="30"/>
      <c r="I7" s="30" t="s">
        <v>2</v>
      </c>
      <c r="J7" s="30"/>
      <c r="K7" s="30"/>
      <c r="L7" s="30" t="s">
        <v>3</v>
      </c>
      <c r="M7" s="30"/>
      <c r="N7" s="30"/>
      <c r="O7" s="27" t="s">
        <v>19</v>
      </c>
      <c r="P7" s="28"/>
      <c r="Q7" s="29"/>
      <c r="R7" s="27" t="s">
        <v>18</v>
      </c>
      <c r="S7" s="28"/>
      <c r="T7" s="29"/>
      <c r="U7" s="30" t="s">
        <v>10</v>
      </c>
      <c r="V7" s="30"/>
      <c r="W7" s="30"/>
    </row>
    <row r="8" spans="1:23" ht="21.75" customHeight="1">
      <c r="A8" s="34"/>
      <c r="B8" s="36"/>
      <c r="C8" s="3" t="s">
        <v>5</v>
      </c>
      <c r="D8" s="3" t="s">
        <v>6</v>
      </c>
      <c r="E8" s="4" t="s">
        <v>7</v>
      </c>
      <c r="F8" s="3" t="s">
        <v>5</v>
      </c>
      <c r="G8" s="3" t="s">
        <v>6</v>
      </c>
      <c r="H8" s="4" t="s">
        <v>7</v>
      </c>
      <c r="I8" s="3" t="s">
        <v>5</v>
      </c>
      <c r="J8" s="3" t="s">
        <v>6</v>
      </c>
      <c r="K8" s="4" t="s">
        <v>7</v>
      </c>
      <c r="L8" s="3" t="s">
        <v>5</v>
      </c>
      <c r="M8" s="3" t="s">
        <v>6</v>
      </c>
      <c r="N8" s="4" t="s">
        <v>7</v>
      </c>
      <c r="O8" s="4" t="s">
        <v>11</v>
      </c>
      <c r="P8" s="4" t="s">
        <v>6</v>
      </c>
      <c r="Q8" s="4" t="s">
        <v>7</v>
      </c>
      <c r="R8" s="4" t="s">
        <v>5</v>
      </c>
      <c r="S8" s="4" t="s">
        <v>6</v>
      </c>
      <c r="T8" s="4" t="s">
        <v>12</v>
      </c>
      <c r="U8" s="3" t="s">
        <v>5</v>
      </c>
      <c r="V8" s="3" t="s">
        <v>6</v>
      </c>
      <c r="W8" s="4" t="s">
        <v>7</v>
      </c>
    </row>
    <row r="9" spans="1:23" ht="45">
      <c r="A9" s="5" t="s">
        <v>22</v>
      </c>
      <c r="B9" s="22">
        <v>11130</v>
      </c>
      <c r="C9" s="15"/>
      <c r="D9" s="16"/>
      <c r="E9" s="17"/>
      <c r="F9" s="16"/>
      <c r="G9" s="16"/>
      <c r="H9" s="17"/>
      <c r="I9" s="16"/>
      <c r="J9" s="16"/>
      <c r="K9" s="17"/>
      <c r="L9" s="18">
        <v>4229051</v>
      </c>
      <c r="M9" s="16"/>
      <c r="N9" s="17"/>
      <c r="O9" s="18">
        <v>1705770</v>
      </c>
      <c r="P9" s="19"/>
      <c r="Q9" s="19"/>
      <c r="R9" s="19"/>
      <c r="S9" s="19"/>
      <c r="T9" s="19"/>
      <c r="U9" s="15">
        <f>SUM(C9+F9+I9+L9+O9+R9)</f>
        <v>5934821</v>
      </c>
      <c r="V9" s="15">
        <f>SUM(D9+G9+J9+M9+P9+S9)</f>
        <v>0</v>
      </c>
      <c r="W9" s="18">
        <f>SUM(E9+H9+K9+N9+Q9+T9)</f>
        <v>0</v>
      </c>
    </row>
    <row r="10" spans="1:23" ht="49.5" customHeight="1">
      <c r="A10" s="6" t="s">
        <v>23</v>
      </c>
      <c r="B10" s="23">
        <v>9000020</v>
      </c>
      <c r="C10" s="20"/>
      <c r="D10" s="20"/>
      <c r="E10" s="20"/>
      <c r="F10" s="20"/>
      <c r="G10" s="20"/>
      <c r="H10" s="20"/>
      <c r="I10" s="20">
        <v>78647367</v>
      </c>
      <c r="J10" s="20"/>
      <c r="K10" s="20"/>
      <c r="L10" s="20">
        <v>375000</v>
      </c>
      <c r="M10" s="20"/>
      <c r="N10" s="20"/>
      <c r="O10" s="20"/>
      <c r="P10" s="20"/>
      <c r="Q10" s="20"/>
      <c r="R10" s="20"/>
      <c r="S10" s="20"/>
      <c r="T10" s="20"/>
      <c r="U10" s="15">
        <f t="shared" ref="U10:U20" si="0">SUM(C10+F10+I10+L10+O10+R10)</f>
        <v>79022367</v>
      </c>
      <c r="V10" s="15">
        <f t="shared" ref="V10:W20" si="1">SUM(D10+G10+J10+M10+P10+S10)</f>
        <v>0</v>
      </c>
      <c r="W10" s="18">
        <f t="shared" si="1"/>
        <v>0</v>
      </c>
    </row>
    <row r="11" spans="1:23" ht="38.25" customHeight="1">
      <c r="A11" s="7" t="s">
        <v>28</v>
      </c>
      <c r="B11" s="24">
        <v>18010</v>
      </c>
      <c r="C11" s="1">
        <v>8727024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5">
        <f t="shared" si="0"/>
        <v>8727024</v>
      </c>
      <c r="V11" s="15">
        <f t="shared" si="1"/>
        <v>0</v>
      </c>
      <c r="W11" s="18">
        <f t="shared" si="1"/>
        <v>0</v>
      </c>
    </row>
    <row r="12" spans="1:23" ht="22.5" customHeight="1">
      <c r="A12" s="7" t="s">
        <v>8</v>
      </c>
      <c r="B12" s="24">
        <v>13320</v>
      </c>
      <c r="C12" s="1"/>
      <c r="D12" s="1"/>
      <c r="E12" s="1"/>
      <c r="F12" s="1"/>
      <c r="G12" s="1"/>
      <c r="H12" s="1"/>
      <c r="I12" s="1"/>
      <c r="J12" s="1"/>
      <c r="K12" s="1"/>
      <c r="L12" s="1">
        <v>70000</v>
      </c>
      <c r="M12" s="1"/>
      <c r="N12" s="1"/>
      <c r="O12" s="1"/>
      <c r="P12" s="1"/>
      <c r="Q12" s="1"/>
      <c r="R12" s="1"/>
      <c r="S12" s="1"/>
      <c r="T12" s="1"/>
      <c r="U12" s="15">
        <f t="shared" si="0"/>
        <v>70000</v>
      </c>
      <c r="V12" s="15">
        <f t="shared" si="1"/>
        <v>0</v>
      </c>
      <c r="W12" s="18">
        <f t="shared" si="1"/>
        <v>0</v>
      </c>
    </row>
    <row r="13" spans="1:23" ht="22.5" customHeight="1">
      <c r="A13" s="7" t="s">
        <v>24</v>
      </c>
      <c r="B13" s="24">
        <v>52020</v>
      </c>
      <c r="C13" s="1"/>
      <c r="D13" s="1"/>
      <c r="E13" s="1"/>
      <c r="F13" s="1"/>
      <c r="G13" s="1"/>
      <c r="H13" s="1"/>
      <c r="I13" s="1"/>
      <c r="J13" s="1"/>
      <c r="K13" s="1"/>
      <c r="L13" s="1">
        <v>381000</v>
      </c>
      <c r="M13" s="1"/>
      <c r="N13" s="1"/>
      <c r="O13" s="1"/>
      <c r="P13" s="1"/>
      <c r="Q13" s="1"/>
      <c r="R13" s="1"/>
      <c r="S13" s="1"/>
      <c r="T13" s="1"/>
      <c r="U13" s="15">
        <f t="shared" si="0"/>
        <v>381000</v>
      </c>
      <c r="V13" s="15">
        <f t="shared" si="1"/>
        <v>0</v>
      </c>
      <c r="W13" s="18">
        <f t="shared" si="1"/>
        <v>0</v>
      </c>
    </row>
    <row r="14" spans="1:23" ht="22.5" customHeight="1">
      <c r="A14" s="7" t="s">
        <v>29</v>
      </c>
      <c r="B14" s="24">
        <v>66020</v>
      </c>
      <c r="C14" s="1"/>
      <c r="D14" s="1"/>
      <c r="E14" s="1"/>
      <c r="F14" s="1"/>
      <c r="G14" s="1"/>
      <c r="H14" s="1"/>
      <c r="I14" s="1"/>
      <c r="J14" s="1"/>
      <c r="K14" s="1"/>
      <c r="L14" s="1">
        <v>2784550</v>
      </c>
      <c r="M14" s="1"/>
      <c r="N14" s="1"/>
      <c r="O14" s="1"/>
      <c r="P14" s="1"/>
      <c r="Q14" s="1"/>
      <c r="R14" s="1"/>
      <c r="S14" s="1"/>
      <c r="T14" s="1"/>
      <c r="U14" s="15">
        <f t="shared" si="0"/>
        <v>2784550</v>
      </c>
      <c r="V14" s="15">
        <f t="shared" si="1"/>
        <v>0</v>
      </c>
      <c r="W14" s="18">
        <f t="shared" si="1"/>
        <v>0</v>
      </c>
    </row>
    <row r="15" spans="1:23" ht="24" customHeight="1">
      <c r="A15" s="8" t="s">
        <v>20</v>
      </c>
      <c r="B15" s="24">
        <v>96015</v>
      </c>
      <c r="C15" s="1"/>
      <c r="D15" s="1"/>
      <c r="E15" s="2"/>
      <c r="F15" s="1"/>
      <c r="G15" s="1"/>
      <c r="H15" s="1"/>
      <c r="I15" s="1"/>
      <c r="J15" s="1"/>
      <c r="K15" s="1"/>
      <c r="L15" s="1">
        <v>99632</v>
      </c>
      <c r="M15" s="1"/>
      <c r="N15" s="1"/>
      <c r="O15" s="1"/>
      <c r="P15" s="1"/>
      <c r="Q15" s="1"/>
      <c r="R15" s="1"/>
      <c r="S15" s="1"/>
      <c r="T15" s="1"/>
      <c r="U15" s="15">
        <f t="shared" si="0"/>
        <v>99632</v>
      </c>
      <c r="V15" s="15">
        <f t="shared" si="1"/>
        <v>0</v>
      </c>
      <c r="W15" s="18">
        <f t="shared" si="1"/>
        <v>0</v>
      </c>
    </row>
    <row r="16" spans="1:23" ht="24" customHeight="1">
      <c r="A16" s="7" t="s">
        <v>13</v>
      </c>
      <c r="B16" s="24">
        <v>107051</v>
      </c>
      <c r="C16" s="1"/>
      <c r="D16" s="1"/>
      <c r="E16" s="1"/>
      <c r="F16" s="1"/>
      <c r="G16" s="1"/>
      <c r="H16" s="1"/>
      <c r="I16" s="1"/>
      <c r="J16" s="1"/>
      <c r="K16" s="1"/>
      <c r="L16" s="1">
        <v>1135276</v>
      </c>
      <c r="M16" s="1"/>
      <c r="N16" s="1"/>
      <c r="O16" s="1"/>
      <c r="P16" s="1"/>
      <c r="Q16" s="1"/>
      <c r="R16" s="1"/>
      <c r="S16" s="1"/>
      <c r="T16" s="1"/>
      <c r="U16" s="15">
        <f t="shared" si="0"/>
        <v>1135276</v>
      </c>
      <c r="V16" s="15">
        <f t="shared" si="1"/>
        <v>0</v>
      </c>
      <c r="W16" s="18">
        <f t="shared" si="1"/>
        <v>0</v>
      </c>
    </row>
    <row r="17" spans="1:23" ht="24" customHeight="1">
      <c r="A17" s="7" t="s">
        <v>14</v>
      </c>
      <c r="B17" s="24">
        <v>107052</v>
      </c>
      <c r="C17" s="1"/>
      <c r="D17" s="1"/>
      <c r="E17" s="1"/>
      <c r="F17" s="1"/>
      <c r="G17" s="1"/>
      <c r="H17" s="1"/>
      <c r="I17" s="1"/>
      <c r="J17" s="1"/>
      <c r="K17" s="1"/>
      <c r="L17" s="1">
        <v>41400</v>
      </c>
      <c r="M17" s="1"/>
      <c r="N17" s="1"/>
      <c r="O17" s="1"/>
      <c r="P17" s="1"/>
      <c r="Q17" s="1"/>
      <c r="R17" s="1"/>
      <c r="S17" s="1"/>
      <c r="T17" s="1"/>
      <c r="U17" s="15">
        <f t="shared" si="0"/>
        <v>41400</v>
      </c>
      <c r="V17" s="15">
        <f t="shared" si="1"/>
        <v>0</v>
      </c>
      <c r="W17" s="18">
        <f t="shared" si="1"/>
        <v>0</v>
      </c>
    </row>
    <row r="18" spans="1:23" ht="25.5" customHeight="1">
      <c r="A18" s="7" t="s">
        <v>21</v>
      </c>
      <c r="B18" s="24">
        <v>7211</v>
      </c>
      <c r="C18" s="1">
        <v>12640800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5">
        <f t="shared" si="0"/>
        <v>12640800</v>
      </c>
      <c r="V18" s="15">
        <f t="shared" si="1"/>
        <v>0</v>
      </c>
      <c r="W18" s="18">
        <f t="shared" si="1"/>
        <v>0</v>
      </c>
    </row>
    <row r="19" spans="1:23" ht="30" customHeight="1">
      <c r="A19" s="7" t="s">
        <v>25</v>
      </c>
      <c r="B19" s="24">
        <v>82044</v>
      </c>
      <c r="C19" s="1"/>
      <c r="D19" s="1"/>
      <c r="E19" s="1"/>
      <c r="F19" s="1"/>
      <c r="G19" s="1"/>
      <c r="H19" s="1"/>
      <c r="I19" s="1"/>
      <c r="J19" s="1"/>
      <c r="K19" s="1"/>
      <c r="L19" s="1">
        <v>31750</v>
      </c>
      <c r="M19" s="1"/>
      <c r="N19" s="1"/>
      <c r="O19" s="1">
        <v>150000</v>
      </c>
      <c r="P19" s="1"/>
      <c r="Q19" s="1"/>
      <c r="R19" s="1"/>
      <c r="S19" s="1"/>
      <c r="T19" s="1"/>
      <c r="U19" s="15">
        <f t="shared" si="0"/>
        <v>181750</v>
      </c>
      <c r="V19" s="15">
        <f t="shared" si="1"/>
        <v>0</v>
      </c>
      <c r="W19" s="18">
        <f t="shared" si="1"/>
        <v>0</v>
      </c>
    </row>
    <row r="20" spans="1:23" ht="30" customHeight="1">
      <c r="A20" s="7" t="s">
        <v>26</v>
      </c>
      <c r="B20" s="24">
        <v>47310</v>
      </c>
      <c r="C20" s="1"/>
      <c r="D20" s="1"/>
      <c r="E20" s="1"/>
      <c r="F20" s="1"/>
      <c r="G20" s="1"/>
      <c r="H20" s="1"/>
      <c r="I20" s="1"/>
      <c r="J20" s="1"/>
      <c r="K20" s="1"/>
      <c r="L20" s="1">
        <v>381000</v>
      </c>
      <c r="M20" s="1"/>
      <c r="N20" s="1"/>
      <c r="O20" s="1"/>
      <c r="P20" s="1"/>
      <c r="Q20" s="1"/>
      <c r="R20" s="1"/>
      <c r="S20" s="1"/>
      <c r="T20" s="1"/>
      <c r="U20" s="15">
        <f t="shared" si="0"/>
        <v>381000</v>
      </c>
      <c r="V20" s="15">
        <f t="shared" si="1"/>
        <v>0</v>
      </c>
      <c r="W20" s="18">
        <f t="shared" si="1"/>
        <v>0</v>
      </c>
    </row>
    <row r="21" spans="1:23" ht="19.5" customHeight="1">
      <c r="A21" s="10" t="s">
        <v>15</v>
      </c>
      <c r="B21" s="10"/>
      <c r="C21" s="9">
        <f t="shared" ref="C21:K21" si="2">SUM(C9:C19)</f>
        <v>21367824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si="2"/>
        <v>0</v>
      </c>
      <c r="H21" s="9">
        <f t="shared" si="2"/>
        <v>0</v>
      </c>
      <c r="I21" s="9">
        <f t="shared" si="2"/>
        <v>78647367</v>
      </c>
      <c r="J21" s="9">
        <f t="shared" si="2"/>
        <v>0</v>
      </c>
      <c r="K21" s="9">
        <f t="shared" si="2"/>
        <v>0</v>
      </c>
      <c r="L21" s="9">
        <f>SUM(L9:L20)</f>
        <v>9528659</v>
      </c>
      <c r="M21" s="9">
        <f t="shared" ref="M21:T21" si="3">SUM(M9:M19)</f>
        <v>0</v>
      </c>
      <c r="N21" s="9">
        <f t="shared" si="3"/>
        <v>0</v>
      </c>
      <c r="O21" s="9">
        <f t="shared" si="3"/>
        <v>1855770</v>
      </c>
      <c r="P21" s="9">
        <f t="shared" si="3"/>
        <v>0</v>
      </c>
      <c r="Q21" s="9">
        <f t="shared" si="3"/>
        <v>0</v>
      </c>
      <c r="R21" s="9">
        <f t="shared" si="3"/>
        <v>0</v>
      </c>
      <c r="S21" s="9">
        <f t="shared" si="3"/>
        <v>0</v>
      </c>
      <c r="T21" s="9">
        <f t="shared" si="3"/>
        <v>0</v>
      </c>
      <c r="U21" s="9">
        <f>SUM(U9:U20)</f>
        <v>111399620</v>
      </c>
      <c r="V21" s="11">
        <f>SUM(D21+G21+J21+M21+P21+S21)</f>
        <v>0</v>
      </c>
      <c r="W21" s="12">
        <f>SUM(E21+H21+K21+N21+Q21+T21)</f>
        <v>0</v>
      </c>
    </row>
    <row r="22" spans="1:23">
      <c r="A22" s="10" t="s">
        <v>30</v>
      </c>
      <c r="B22" s="10"/>
      <c r="C22" s="9">
        <v>61600776</v>
      </c>
      <c r="D22" s="9"/>
      <c r="E22" s="9"/>
      <c r="F22" s="9"/>
      <c r="G22" s="9"/>
      <c r="H22" s="9"/>
      <c r="I22" s="9"/>
      <c r="J22" s="9"/>
      <c r="K22" s="9"/>
      <c r="L22" s="1"/>
      <c r="M22" s="9"/>
      <c r="N22" s="9"/>
      <c r="O22" s="9"/>
      <c r="P22" s="9"/>
      <c r="Q22" s="9"/>
      <c r="R22" s="9"/>
      <c r="S22" s="9"/>
      <c r="T22" s="9"/>
      <c r="U22" s="9">
        <f>SUM(C22)</f>
        <v>61600776</v>
      </c>
      <c r="V22" s="11">
        <f>SUM(D22)</f>
        <v>0</v>
      </c>
      <c r="W22" s="12">
        <f>SUM(E22)</f>
        <v>0</v>
      </c>
    </row>
    <row r="23" spans="1:23">
      <c r="A23" s="7" t="s">
        <v>10</v>
      </c>
      <c r="B23" s="7"/>
      <c r="C23" s="9">
        <f t="shared" ref="C23:W23" si="4">SUM(C21:C22)</f>
        <v>82968600</v>
      </c>
      <c r="D23" s="9">
        <f t="shared" si="4"/>
        <v>0</v>
      </c>
      <c r="E23" s="9">
        <f t="shared" si="4"/>
        <v>0</v>
      </c>
      <c r="F23" s="9">
        <f t="shared" si="4"/>
        <v>0</v>
      </c>
      <c r="G23" s="9">
        <f t="shared" si="4"/>
        <v>0</v>
      </c>
      <c r="H23" s="9">
        <f t="shared" si="4"/>
        <v>0</v>
      </c>
      <c r="I23" s="9">
        <f t="shared" si="4"/>
        <v>78647367</v>
      </c>
      <c r="J23" s="9">
        <f t="shared" si="4"/>
        <v>0</v>
      </c>
      <c r="K23" s="9">
        <f t="shared" si="4"/>
        <v>0</v>
      </c>
      <c r="L23" s="9">
        <f t="shared" si="4"/>
        <v>9528659</v>
      </c>
      <c r="M23" s="9">
        <f t="shared" si="4"/>
        <v>0</v>
      </c>
      <c r="N23" s="9">
        <f t="shared" si="4"/>
        <v>0</v>
      </c>
      <c r="O23" s="9">
        <f t="shared" si="4"/>
        <v>1855770</v>
      </c>
      <c r="P23" s="9">
        <f t="shared" si="4"/>
        <v>0</v>
      </c>
      <c r="Q23" s="9">
        <f t="shared" si="4"/>
        <v>0</v>
      </c>
      <c r="R23" s="9">
        <f t="shared" si="4"/>
        <v>0</v>
      </c>
      <c r="S23" s="9">
        <f t="shared" si="4"/>
        <v>0</v>
      </c>
      <c r="T23" s="9">
        <f t="shared" si="4"/>
        <v>0</v>
      </c>
      <c r="U23" s="9">
        <f t="shared" si="4"/>
        <v>173000396</v>
      </c>
      <c r="V23" s="9">
        <f t="shared" si="4"/>
        <v>0</v>
      </c>
      <c r="W23" s="9">
        <f t="shared" si="4"/>
        <v>0</v>
      </c>
    </row>
    <row r="24" spans="1:23">
      <c r="A24" s="13" t="s">
        <v>16</v>
      </c>
      <c r="B24" s="13"/>
      <c r="C24" s="14">
        <f t="shared" ref="C24:W24" si="5">SUM(C23:C23)</f>
        <v>82968600</v>
      </c>
      <c r="D24" s="14">
        <f t="shared" si="5"/>
        <v>0</v>
      </c>
      <c r="E24" s="14">
        <f t="shared" si="5"/>
        <v>0</v>
      </c>
      <c r="F24" s="14">
        <f t="shared" si="5"/>
        <v>0</v>
      </c>
      <c r="G24" s="14">
        <f t="shared" si="5"/>
        <v>0</v>
      </c>
      <c r="H24" s="14">
        <f t="shared" si="5"/>
        <v>0</v>
      </c>
      <c r="I24" s="14">
        <f t="shared" si="5"/>
        <v>78647367</v>
      </c>
      <c r="J24" s="14">
        <f t="shared" si="5"/>
        <v>0</v>
      </c>
      <c r="K24" s="14">
        <f t="shared" si="5"/>
        <v>0</v>
      </c>
      <c r="L24" s="14">
        <f t="shared" si="5"/>
        <v>9528659</v>
      </c>
      <c r="M24" s="14">
        <f t="shared" si="5"/>
        <v>0</v>
      </c>
      <c r="N24" s="14">
        <f t="shared" si="5"/>
        <v>0</v>
      </c>
      <c r="O24" s="14">
        <f t="shared" si="5"/>
        <v>1855770</v>
      </c>
      <c r="P24" s="14">
        <f t="shared" si="5"/>
        <v>0</v>
      </c>
      <c r="Q24" s="14">
        <f t="shared" si="5"/>
        <v>0</v>
      </c>
      <c r="R24" s="14">
        <f t="shared" si="5"/>
        <v>0</v>
      </c>
      <c r="S24" s="14">
        <f t="shared" si="5"/>
        <v>0</v>
      </c>
      <c r="T24" s="14">
        <f t="shared" si="5"/>
        <v>0</v>
      </c>
      <c r="U24" s="14">
        <f>SUM(C24:T24)</f>
        <v>173000396</v>
      </c>
      <c r="V24" s="14">
        <f t="shared" si="5"/>
        <v>0</v>
      </c>
      <c r="W24" s="14">
        <f t="shared" si="5"/>
        <v>0</v>
      </c>
    </row>
  </sheetData>
  <mergeCells count="14">
    <mergeCell ref="A1:W1"/>
    <mergeCell ref="R7:T7"/>
    <mergeCell ref="U7:W7"/>
    <mergeCell ref="A5:W5"/>
    <mergeCell ref="A4:W4"/>
    <mergeCell ref="U2:W2"/>
    <mergeCell ref="A7:A8"/>
    <mergeCell ref="C7:E7"/>
    <mergeCell ref="F7:H7"/>
    <mergeCell ref="I7:K7"/>
    <mergeCell ref="L7:N7"/>
    <mergeCell ref="O7:Q7"/>
    <mergeCell ref="B7:B8"/>
    <mergeCell ref="U3:W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2019-02-07T09:08:29Z</cp:lastPrinted>
  <dcterms:created xsi:type="dcterms:W3CDTF">2012-02-02T10:48:30Z</dcterms:created>
  <dcterms:modified xsi:type="dcterms:W3CDTF">2019-02-18T09:18:15Z</dcterms:modified>
</cp:coreProperties>
</file>