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EGYHÁTSZENTJAKAB\Előirányzat módosítások 2020\Hegyhátszentjakab\Előirányzat módosítás 20210209\"/>
    </mc:Choice>
  </mc:AlternateContent>
  <xr:revisionPtr revIDLastSave="0" documentId="8_{09AFAD2D-00A3-4D6E-AEE0-9B440BDEBB09}" xr6:coauthVersionLast="46" xr6:coauthVersionMax="46" xr10:uidLastSave="{00000000-0000-0000-0000-000000000000}"/>
  <bookViews>
    <workbookView xWindow="-120" yWindow="-120" windowWidth="29040" windowHeight="15840" xr2:uid="{657FB1C1-3DCF-44C8-873E-3732CFD52F24}"/>
  </bookViews>
  <sheets>
    <sheet name="Műk.b-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 l="1"/>
  <c r="C81" i="1"/>
  <c r="C75" i="1"/>
  <c r="C69" i="1" s="1"/>
  <c r="C67" i="1" s="1"/>
  <c r="C72" i="1"/>
  <c r="C70" i="1"/>
  <c r="C64" i="1"/>
  <c r="C55" i="1"/>
  <c r="C38" i="1"/>
  <c r="C30" i="1"/>
  <c r="C27" i="1"/>
  <c r="C25" i="1"/>
  <c r="C22" i="1"/>
  <c r="C19" i="1" s="1"/>
  <c r="C20" i="1"/>
  <c r="C14" i="1"/>
  <c r="C9" i="1"/>
  <c r="C8" i="1" s="1"/>
  <c r="C90" i="1" l="1"/>
  <c r="C44" i="1"/>
</calcChain>
</file>

<file path=xl/sharedStrings.xml><?xml version="1.0" encoding="utf-8"?>
<sst xmlns="http://schemas.openxmlformats.org/spreadsheetml/2006/main" count="147" uniqueCount="134">
  <si>
    <t>2/2021. (II. 25.) önkormányzati rendelet 2. melléklete</t>
  </si>
  <si>
    <t>Hegyhátszentjakab Község Önkormányzata                                                                                                      2020. évi működési bevételei és kiadásai kiemelt előirányzatonként</t>
  </si>
  <si>
    <t>adatok Ft-ban</t>
  </si>
  <si>
    <t>rovat</t>
  </si>
  <si>
    <t>Megnevezés</t>
  </si>
  <si>
    <t>2020.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</si>
  <si>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</si>
  <si>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</si>
  <si>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</si>
  <si>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</si>
  <si>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</si>
  <si>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</si>
  <si>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</si>
  <si>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</si>
  <si>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</si>
  <si>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</si>
  <si>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</si>
  <si>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</si>
  <si>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</si>
  <si>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</si>
  <si>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</si>
  <si>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</si>
  <si>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 EU-s programokra és azok hazai társfin.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</si>
  <si>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</si>
  <si>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</si>
  <si>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</si>
  <si>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</si>
  <si>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</si>
  <si>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</si>
  <si>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</si>
  <si>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</si>
  <si>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</si>
  <si>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</si>
  <si>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</si>
  <si>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</si>
  <si>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</si>
  <si>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</si>
  <si>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</si>
  <si>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</si>
  <si>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</si>
  <si>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</si>
  <si>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</si>
  <si>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Késdelmi és önellenőrzési pótlék</t>
  </si>
  <si>
    <t>Talajterhelési díj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</si>
  <si>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</si>
  <si>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</si>
  <si>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</si>
  <si>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</si>
  <si>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</si>
  <si>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</si>
  <si>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</si>
  <si>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</si>
  <si>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</si>
  <si>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</si>
  <si>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</si>
  <si>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</si>
  <si>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</si>
  <si>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</si>
  <si>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</si>
  <si>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</si>
  <si>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</si>
  <si>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</si>
  <si>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</si>
  <si>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</si>
  <si>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</si>
  <si>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</si>
  <si>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</si>
  <si>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</si>
  <si>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</si>
  <si>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</si>
  <si>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B817</t>
  </si>
  <si>
    <t>Lekötött bankbetét megszüntetése</t>
  </si>
  <si>
    <t>MŰKÖDÉSI BEVÉTELEK ÖSSZESEN</t>
  </si>
  <si>
    <t xml:space="preserve">MŰKÖDÉSI HIÁNY </t>
  </si>
  <si>
    <t>Hegyhátszentjakab Község Önkormányzata
 2020.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</si>
  <si>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</si>
  <si>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</si>
  <si>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</si>
  <si>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</si>
  <si>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</si>
  <si>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</si>
  <si>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</si>
  <si>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</si>
  <si>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</si>
  <si>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</si>
  <si>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</si>
  <si>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</si>
  <si>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</si>
  <si>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</si>
  <si>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</si>
  <si>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</si>
  <si>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</si>
  <si>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</si>
  <si>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</si>
  <si>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</si>
  <si>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</si>
  <si>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</si>
  <si>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</si>
  <si>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(idősek támogatása)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</si>
  <si>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</si>
  <si>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</si>
  <si>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</si>
  <si>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</si>
  <si>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</si>
  <si>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</si>
  <si>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>Központi költségvetés</t>
  </si>
  <si>
    <t>Bursa Hungarica ösztöndíj</t>
  </si>
  <si>
    <t xml:space="preserve">Helyi önkormányzatoknak és költségvetési szerveik </t>
  </si>
  <si>
    <t>fogorvos</t>
  </si>
  <si>
    <t>EFOP projektmenedzser bér- és járulékköltségei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</si>
  <si>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</si>
  <si>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</si>
  <si>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</si>
  <si>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</si>
  <si>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</si>
  <si>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Előző évi fel nem használt állami támogatás visszafizetése</t>
  </si>
  <si>
    <t>K512</t>
  </si>
  <si>
    <t xml:space="preserve">Egyéb működési kiadások államháztartáson kivülre  </t>
  </si>
  <si>
    <t xml:space="preserve">Egyéb civil szervezetek </t>
  </si>
  <si>
    <t>Vasivíz Zrt. Lakossági víz- és csatornaszolgáltatás kts. támogatása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</si>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</sst>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3" fontId="5" fillId="0" borderId="12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3" fontId="2" fillId="0" borderId="15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5" fillId="0" borderId="16" xfId="0" applyFont="1" applyBorder="1" applyAlignment="1">
      <alignment horizontal="left"/>
    </xf>
    <xf numFmtId="0" fontId="5" fillId="0" borderId="17" xfId="0" applyFont="1" applyBorder="1"/>
    <xf numFmtId="3" fontId="5" fillId="0" borderId="15" xfId="0" applyNumberFormat="1" applyFont="1" applyBorder="1" applyAlignment="1">
      <alignment horizontal="right"/>
    </xf>
    <xf numFmtId="0" fontId="2" fillId="0" borderId="14" xfId="0" applyFont="1" applyBorder="1" applyAlignment="1">
      <alignment wrapText="1"/>
    </xf>
    <xf numFmtId="3" fontId="2" fillId="0" borderId="18" xfId="0" applyNumberFormat="1" applyFont="1" applyBorder="1"/>
    <xf numFmtId="0" fontId="2" fillId="0" borderId="17" xfId="0" applyFont="1" applyBorder="1" applyAlignment="1">
      <alignment wrapText="1"/>
    </xf>
    <xf numFmtId="3" fontId="2" fillId="0" borderId="15" xfId="0" applyNumberFormat="1" applyFont="1" applyBorder="1"/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right"/>
    </xf>
    <xf numFmtId="0" fontId="6" fillId="0" borderId="0" xfId="0" applyFont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1" fillId="0" borderId="0" xfId="0" applyFont="1"/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left" vertical="center"/>
    </xf>
    <xf numFmtId="3" fontId="2" fillId="0" borderId="20" xfId="0" applyNumberFormat="1" applyFont="1" applyBorder="1" applyAlignment="1">
      <alignment horizontal="right"/>
    </xf>
    <xf numFmtId="0" fontId="2" fillId="0" borderId="21" xfId="0" applyFont="1" applyBorder="1" applyAlignment="1">
      <alignment horizontal="right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wrapText="1"/>
    </xf>
    <xf numFmtId="3" fontId="3" fillId="0" borderId="18" xfId="0" applyNumberFormat="1" applyFont="1" applyBorder="1"/>
    <xf numFmtId="0" fontId="3" fillId="0" borderId="16" xfId="0" applyFont="1" applyBorder="1"/>
    <xf numFmtId="0" fontId="3" fillId="0" borderId="17" xfId="0" applyFont="1" applyBorder="1"/>
    <xf numFmtId="3" fontId="3" fillId="0" borderId="15" xfId="0" applyNumberFormat="1" applyFont="1" applyBorder="1"/>
    <xf numFmtId="0" fontId="2" fillId="0" borderId="19" xfId="0" applyFont="1" applyBorder="1"/>
    <xf numFmtId="3" fontId="2" fillId="0" borderId="20" xfId="0" applyNumberFormat="1" applyFont="1" applyBorder="1"/>
    <xf numFmtId="0" fontId="3" fillId="0" borderId="4" xfId="0" applyFont="1" applyBorder="1"/>
    <xf numFmtId="0" fontId="4" fillId="0" borderId="5" xfId="0" applyFont="1" applyBorder="1"/>
    <xf numFmtId="3" fontId="3" fillId="0" borderId="6" xfId="0" applyNumberFormat="1" applyFont="1" applyBorder="1"/>
    <xf numFmtId="0" fontId="5" fillId="0" borderId="22" xfId="0" applyFont="1" applyBorder="1"/>
    <xf numFmtId="0" fontId="2" fillId="0" borderId="23" xfId="0" applyFont="1" applyBorder="1"/>
    <xf numFmtId="0" fontId="5" fillId="0" borderId="24" xfId="0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3" xfId="0" applyFont="1" applyBorder="1"/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left"/>
    </xf>
    <xf numFmtId="0" fontId="3" fillId="0" borderId="14" xfId="0" applyFont="1" applyBorder="1"/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7" fillId="0" borderId="0" xfId="0" applyFont="1"/>
    <xf numFmtId="0" fontId="8" fillId="0" borderId="14" xfId="0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2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right" wrapText="1"/>
    </xf>
    <xf numFmtId="0" fontId="5" fillId="0" borderId="14" xfId="0" applyFont="1" applyBorder="1" applyAlignment="1">
      <alignment wrapText="1"/>
    </xf>
    <xf numFmtId="3" fontId="5" fillId="0" borderId="18" xfId="0" applyNumberFormat="1" applyFont="1" applyBorder="1"/>
    <xf numFmtId="0" fontId="2" fillId="0" borderId="25" xfId="0" applyFont="1" applyBorder="1" applyAlignment="1">
      <alignment horizontal="right"/>
    </xf>
    <xf numFmtId="3" fontId="5" fillId="0" borderId="24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70D9-45F4-4C9C-960E-D160F7F1EF48}">
  <dimension ref="A1:C92"/>
  <sheetViews>
    <sheetView tabSelected="1" topLeftCell="A7" workbookViewId="0">
      <selection activeCell="C2" sqref="C2"/>
    </sheetView>
  </sheetViews>
  <sheetFormatPr defaultRowHeight="15" x14ac:dyDescent="0.25"/>
  <cols>
    <col min="1" max="1" width="7.42578125" customWidth="1"/>
    <col min="2" max="2" width="50.85546875" customWidth="1"/>
    <col min="3" max="3" width="13.710937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1"/>
      <c r="B2" s="1"/>
      <c r="C2" s="2"/>
    </row>
    <row r="3" spans="1:3" ht="31.5" customHeight="1" x14ac:dyDescent="0.25">
      <c r="A3" s="3" t="s">
        <v>1</v>
      </c>
      <c r="B3" s="4"/>
      <c r="C3" s="4"/>
    </row>
    <row r="4" spans="1:3" x14ac:dyDescent="0.25">
      <c r="A4" s="5"/>
      <c r="B4" s="6"/>
      <c r="C4" s="6"/>
    </row>
    <row r="5" spans="1:3" ht="15.75" thickBot="1" x14ac:dyDescent="0.3">
      <c r="A5" s="1"/>
      <c r="B5" s="1"/>
      <c r="C5" s="2" t="s">
        <v>2</v>
      </c>
    </row>
    <row r="6" spans="1:3" ht="27" thickTop="1" thickBot="1" x14ac:dyDescent="0.3">
      <c r="A6" s="7" t="s">
        <v>3</v>
      </c>
      <c r="B6" s="8" t="s">
        <v>4</v>
      </c>
      <c r="C6" s="9" t="s">
        <v>5</v>
      </c>
    </row>
    <row r="7" spans="1:3" ht="16.5" thickTop="1" thickBot="1" x14ac:dyDescent="0.3">
      <c r="A7" s="10" t="s">
        <v>6</v>
      </c>
      <c r="B7" s="11"/>
      <c r="C7" s="12"/>
    </row>
    <row r="8" spans="1:3" ht="18" customHeight="1" thickTop="1" thickBot="1" x14ac:dyDescent="0.3">
      <c r="A8" s="13" t="s">
        <v>7</v>
      </c>
      <c r="B8" s="14" t="s">
        <v>8</v>
      </c>
      <c r="C8" s="15">
        <f>SUM(C9+C14)</f>
        <v>36302683</v>
      </c>
    </row>
    <row r="9" spans="1:3" ht="15.75" thickTop="1" x14ac:dyDescent="0.25">
      <c r="A9" s="16" t="s">
        <v>9</v>
      </c>
      <c r="B9" s="17" t="s">
        <v>10</v>
      </c>
      <c r="C9" s="18">
        <f>SUM(C10:C13)</f>
        <v>31558181</v>
      </c>
    </row>
    <row r="10" spans="1:3" x14ac:dyDescent="0.25">
      <c r="A10" s="19" t="s">
        <v>11</v>
      </c>
      <c r="B10" s="20" t="s">
        <v>12</v>
      </c>
      <c r="C10" s="21">
        <v>19503797</v>
      </c>
    </row>
    <row r="11" spans="1:3" x14ac:dyDescent="0.25">
      <c r="A11" s="19" t="s">
        <v>13</v>
      </c>
      <c r="B11" s="20" t="s">
        <v>14</v>
      </c>
      <c r="C11" s="21">
        <v>6509184</v>
      </c>
    </row>
    <row r="12" spans="1:3" x14ac:dyDescent="0.25">
      <c r="A12" s="19" t="s">
        <v>15</v>
      </c>
      <c r="B12" s="20" t="s">
        <v>16</v>
      </c>
      <c r="C12" s="21">
        <v>2000000</v>
      </c>
    </row>
    <row r="13" spans="1:3" x14ac:dyDescent="0.25">
      <c r="A13" s="22" t="s">
        <v>17</v>
      </c>
      <c r="B13" s="23" t="s">
        <v>18</v>
      </c>
      <c r="C13" s="21">
        <v>3545200</v>
      </c>
    </row>
    <row r="14" spans="1:3" x14ac:dyDescent="0.25">
      <c r="A14" s="24" t="s">
        <v>19</v>
      </c>
      <c r="B14" s="25" t="s">
        <v>20</v>
      </c>
      <c r="C14" s="26">
        <f>SUM(C15:C18)</f>
        <v>4744502</v>
      </c>
    </row>
    <row r="15" spans="1:3" x14ac:dyDescent="0.25">
      <c r="A15" s="19" t="s">
        <v>21</v>
      </c>
      <c r="B15" s="27" t="s">
        <v>22</v>
      </c>
      <c r="C15" s="21">
        <v>3394382</v>
      </c>
    </row>
    <row r="16" spans="1:3" x14ac:dyDescent="0.25">
      <c r="A16" s="19" t="s">
        <v>21</v>
      </c>
      <c r="B16" s="27" t="s">
        <v>23</v>
      </c>
      <c r="C16" s="21">
        <v>838438</v>
      </c>
    </row>
    <row r="17" spans="1:3" x14ac:dyDescent="0.25">
      <c r="A17" s="19" t="s">
        <v>21</v>
      </c>
      <c r="B17" s="27" t="s">
        <v>24</v>
      </c>
      <c r="C17" s="28">
        <v>300000</v>
      </c>
    </row>
    <row r="18" spans="1:3" x14ac:dyDescent="0.25">
      <c r="A18" s="22" t="s">
        <v>21</v>
      </c>
      <c r="B18" s="29" t="s">
        <v>25</v>
      </c>
      <c r="C18" s="30">
        <v>211682</v>
      </c>
    </row>
    <row r="19" spans="1:3" s="34" customFormat="1" ht="18" customHeight="1" x14ac:dyDescent="0.25">
      <c r="A19" s="31" t="s">
        <v>26</v>
      </c>
      <c r="B19" s="32" t="s">
        <v>27</v>
      </c>
      <c r="C19" s="33">
        <f>C20+C22+C24+C25+C27</f>
        <v>4832600</v>
      </c>
    </row>
    <row r="20" spans="1:3" s="37" customFormat="1" x14ac:dyDescent="0.25">
      <c r="A20" s="35" t="s">
        <v>28</v>
      </c>
      <c r="B20" s="36" t="s">
        <v>29</v>
      </c>
      <c r="C20" s="26">
        <f>SUM(C21)</f>
        <v>1100000</v>
      </c>
    </row>
    <row r="21" spans="1:3" x14ac:dyDescent="0.25">
      <c r="A21" s="38" t="s">
        <v>28</v>
      </c>
      <c r="B21" s="39" t="s">
        <v>30</v>
      </c>
      <c r="C21" s="21">
        <v>1100000</v>
      </c>
    </row>
    <row r="22" spans="1:3" s="40" customFormat="1" x14ac:dyDescent="0.25">
      <c r="A22" s="35" t="s">
        <v>31</v>
      </c>
      <c r="B22" s="36" t="s">
        <v>32</v>
      </c>
      <c r="C22" s="26">
        <f>SUM(C23)</f>
        <v>3155000</v>
      </c>
    </row>
    <row r="23" spans="1:3" x14ac:dyDescent="0.25">
      <c r="A23" s="38" t="s">
        <v>33</v>
      </c>
      <c r="B23" s="39" t="s">
        <v>34</v>
      </c>
      <c r="C23" s="21">
        <v>3155000</v>
      </c>
    </row>
    <row r="24" spans="1:3" x14ac:dyDescent="0.25">
      <c r="A24" s="35" t="s">
        <v>35</v>
      </c>
      <c r="B24" s="36" t="s">
        <v>36</v>
      </c>
      <c r="C24" s="26">
        <v>0</v>
      </c>
    </row>
    <row r="25" spans="1:3" x14ac:dyDescent="0.25">
      <c r="A25" s="35" t="s">
        <v>37</v>
      </c>
      <c r="B25" s="36" t="s">
        <v>38</v>
      </c>
      <c r="C25" s="26">
        <f>SUM(C26)</f>
        <v>542600</v>
      </c>
    </row>
    <row r="26" spans="1:3" x14ac:dyDescent="0.25">
      <c r="A26" s="38" t="s">
        <v>37</v>
      </c>
      <c r="B26" s="39" t="s">
        <v>39</v>
      </c>
      <c r="C26" s="21">
        <v>542600</v>
      </c>
    </row>
    <row r="27" spans="1:3" s="37" customFormat="1" x14ac:dyDescent="0.25">
      <c r="A27" s="41" t="s">
        <v>40</v>
      </c>
      <c r="B27" s="42" t="s">
        <v>41</v>
      </c>
      <c r="C27" s="43">
        <f>SUM(C28:C29)</f>
        <v>35000</v>
      </c>
    </row>
    <row r="28" spans="1:3" s="37" customFormat="1" x14ac:dyDescent="0.25">
      <c r="A28" s="38" t="s">
        <v>40</v>
      </c>
      <c r="B28" s="39" t="s">
        <v>42</v>
      </c>
      <c r="C28" s="21">
        <v>35000</v>
      </c>
    </row>
    <row r="29" spans="1:3" s="37" customFormat="1" x14ac:dyDescent="0.25">
      <c r="A29" s="38" t="s">
        <v>40</v>
      </c>
      <c r="B29" s="39" t="s">
        <v>43</v>
      </c>
      <c r="C29" s="21">
        <v>0</v>
      </c>
    </row>
    <row r="30" spans="1:3" s="34" customFormat="1" ht="18" customHeight="1" x14ac:dyDescent="0.25">
      <c r="A30" s="31" t="s">
        <v>44</v>
      </c>
      <c r="B30" s="32" t="s">
        <v>45</v>
      </c>
      <c r="C30" s="33">
        <f>SUM(C31:C36)</f>
        <v>5333270</v>
      </c>
    </row>
    <row r="31" spans="1:3" x14ac:dyDescent="0.25">
      <c r="A31" s="44" t="s">
        <v>46</v>
      </c>
      <c r="B31" s="45" t="s">
        <v>47</v>
      </c>
      <c r="C31" s="46">
        <v>0</v>
      </c>
    </row>
    <row r="32" spans="1:3" x14ac:dyDescent="0.25">
      <c r="A32" s="47" t="s">
        <v>48</v>
      </c>
      <c r="B32" s="48" t="s">
        <v>49</v>
      </c>
      <c r="C32" s="49">
        <v>3672000</v>
      </c>
    </row>
    <row r="33" spans="1:3" x14ac:dyDescent="0.25">
      <c r="A33" s="47" t="s">
        <v>50</v>
      </c>
      <c r="B33" s="50" t="s">
        <v>51</v>
      </c>
      <c r="C33" s="51">
        <v>660000</v>
      </c>
    </row>
    <row r="34" spans="1:3" x14ac:dyDescent="0.25">
      <c r="A34" s="47" t="s">
        <v>52</v>
      </c>
      <c r="B34" s="48" t="s">
        <v>53</v>
      </c>
      <c r="C34" s="49">
        <v>981099</v>
      </c>
    </row>
    <row r="35" spans="1:3" x14ac:dyDescent="0.25">
      <c r="A35" s="47" t="s">
        <v>54</v>
      </c>
      <c r="B35" s="48" t="s">
        <v>55</v>
      </c>
      <c r="C35" s="49">
        <v>171</v>
      </c>
    </row>
    <row r="36" spans="1:3" x14ac:dyDescent="0.25">
      <c r="A36" s="52" t="s">
        <v>56</v>
      </c>
      <c r="B36" s="50" t="s">
        <v>57</v>
      </c>
      <c r="C36" s="51">
        <v>20000</v>
      </c>
    </row>
    <row r="37" spans="1:3" s="34" customFormat="1" ht="15.75" x14ac:dyDescent="0.25">
      <c r="A37" s="53" t="s">
        <v>58</v>
      </c>
      <c r="B37" s="54" t="s">
        <v>59</v>
      </c>
      <c r="C37" s="55">
        <v>0</v>
      </c>
    </row>
    <row r="38" spans="1:3" s="34" customFormat="1" ht="18" customHeight="1" x14ac:dyDescent="0.25">
      <c r="A38" s="56" t="s">
        <v>60</v>
      </c>
      <c r="B38" s="57" t="s">
        <v>61</v>
      </c>
      <c r="C38" s="58">
        <f>C39+C40+C41+C42+C43</f>
        <v>17608391</v>
      </c>
    </row>
    <row r="39" spans="1:3" x14ac:dyDescent="0.25">
      <c r="A39" s="22" t="s">
        <v>62</v>
      </c>
      <c r="B39" s="23" t="s">
        <v>63</v>
      </c>
      <c r="C39" s="30">
        <v>17608391</v>
      </c>
    </row>
    <row r="40" spans="1:3" x14ac:dyDescent="0.25">
      <c r="A40" s="22" t="s">
        <v>64</v>
      </c>
      <c r="B40" s="20" t="s">
        <v>65</v>
      </c>
      <c r="C40" s="28">
        <v>0</v>
      </c>
    </row>
    <row r="41" spans="1:3" x14ac:dyDescent="0.25">
      <c r="A41" s="22" t="s">
        <v>66</v>
      </c>
      <c r="B41" s="20" t="s">
        <v>67</v>
      </c>
      <c r="C41" s="28">
        <v>0</v>
      </c>
    </row>
    <row r="42" spans="1:3" x14ac:dyDescent="0.25">
      <c r="A42" s="22" t="s">
        <v>68</v>
      </c>
      <c r="B42" s="20" t="s">
        <v>69</v>
      </c>
      <c r="C42" s="28">
        <v>0</v>
      </c>
    </row>
    <row r="43" spans="1:3" ht="15.75" thickBot="1" x14ac:dyDescent="0.3">
      <c r="A43" s="22" t="s">
        <v>70</v>
      </c>
      <c r="B43" s="59" t="s">
        <v>71</v>
      </c>
      <c r="C43" s="60">
        <v>0</v>
      </c>
    </row>
    <row r="44" spans="1:3" s="34" customFormat="1" ht="19.5" customHeight="1" thickTop="1" thickBot="1" x14ac:dyDescent="0.3">
      <c r="A44" s="61" t="s">
        <v>72</v>
      </c>
      <c r="B44" s="62"/>
      <c r="C44" s="63">
        <f>C38+C37+C30+C19+C8</f>
        <v>64076944</v>
      </c>
    </row>
    <row r="45" spans="1:3" ht="18" customHeight="1" thickTop="1" thickBot="1" x14ac:dyDescent="0.3">
      <c r="A45" s="64" t="s">
        <v>73</v>
      </c>
      <c r="B45" s="65"/>
      <c r="C45" s="66">
        <v>0</v>
      </c>
    </row>
    <row r="46" spans="1:3" ht="15.75" thickTop="1" x14ac:dyDescent="0.25"/>
    <row r="48" spans="1:3" x14ac:dyDescent="0.25">
      <c r="A48" s="1"/>
      <c r="B48" s="1"/>
      <c r="C48" s="2" t="s">
        <v>0</v>
      </c>
    </row>
    <row r="49" spans="1:3" x14ac:dyDescent="0.25">
      <c r="A49" s="1"/>
      <c r="B49" s="1"/>
      <c r="C49" s="2"/>
    </row>
    <row r="50" spans="1:3" ht="33" customHeight="1" x14ac:dyDescent="0.25">
      <c r="A50" s="3" t="s">
        <v>74</v>
      </c>
      <c r="B50" s="4"/>
      <c r="C50" s="4"/>
    </row>
    <row r="51" spans="1:3" ht="15" customHeight="1" x14ac:dyDescent="0.25">
      <c r="A51" s="5"/>
      <c r="B51" s="6"/>
      <c r="C51" s="6"/>
    </row>
    <row r="52" spans="1:3" ht="15.75" thickBot="1" x14ac:dyDescent="0.3">
      <c r="A52" s="1"/>
      <c r="B52" s="1"/>
      <c r="C52" s="2" t="s">
        <v>2</v>
      </c>
    </row>
    <row r="53" spans="1:3" ht="27" thickTop="1" thickBot="1" x14ac:dyDescent="0.3">
      <c r="A53" s="7" t="s">
        <v>3</v>
      </c>
      <c r="B53" s="8" t="s">
        <v>4</v>
      </c>
      <c r="C53" s="9" t="s">
        <v>5</v>
      </c>
    </row>
    <row r="54" spans="1:3" ht="15.75" thickTop="1" x14ac:dyDescent="0.25">
      <c r="A54" s="67" t="s">
        <v>75</v>
      </c>
      <c r="B54" s="68"/>
      <c r="C54" s="69"/>
    </row>
    <row r="55" spans="1:3" s="34" customFormat="1" ht="18" customHeight="1" x14ac:dyDescent="0.25">
      <c r="A55" s="70" t="s">
        <v>76</v>
      </c>
      <c r="B55" s="71" t="s">
        <v>77</v>
      </c>
      <c r="C55" s="72">
        <f>SUM(C56:C61)</f>
        <v>14921622</v>
      </c>
    </row>
    <row r="56" spans="1:3" s="34" customFormat="1" ht="15" customHeight="1" x14ac:dyDescent="0.25">
      <c r="A56" s="47" t="s">
        <v>78</v>
      </c>
      <c r="B56" s="48" t="s">
        <v>79</v>
      </c>
      <c r="C56" s="49">
        <v>8681893</v>
      </c>
    </row>
    <row r="57" spans="1:3" s="34" customFormat="1" ht="15" customHeight="1" x14ac:dyDescent="0.25">
      <c r="A57" s="47" t="s">
        <v>80</v>
      </c>
      <c r="B57" s="48" t="s">
        <v>81</v>
      </c>
      <c r="C57" s="49">
        <v>347826</v>
      </c>
    </row>
    <row r="58" spans="1:3" s="34" customFormat="1" ht="15" customHeight="1" x14ac:dyDescent="0.25">
      <c r="A58" s="47" t="s">
        <v>82</v>
      </c>
      <c r="B58" s="48" t="s">
        <v>83</v>
      </c>
      <c r="C58" s="49">
        <v>60000</v>
      </c>
    </row>
    <row r="59" spans="1:3" s="34" customFormat="1" ht="15" customHeight="1" x14ac:dyDescent="0.25">
      <c r="A59" s="47" t="s">
        <v>84</v>
      </c>
      <c r="B59" s="48" t="s">
        <v>85</v>
      </c>
      <c r="C59" s="49">
        <v>4759903</v>
      </c>
    </row>
    <row r="60" spans="1:3" s="34" customFormat="1" ht="15" customHeight="1" x14ac:dyDescent="0.25">
      <c r="A60" s="47" t="s">
        <v>86</v>
      </c>
      <c r="B60" s="48" t="s">
        <v>87</v>
      </c>
      <c r="C60" s="49">
        <v>182000</v>
      </c>
    </row>
    <row r="61" spans="1:3" s="34" customFormat="1" ht="15" customHeight="1" x14ac:dyDescent="0.25">
      <c r="A61" s="47" t="s">
        <v>88</v>
      </c>
      <c r="B61" s="48" t="s">
        <v>89</v>
      </c>
      <c r="C61" s="49">
        <v>890000</v>
      </c>
    </row>
    <row r="62" spans="1:3" s="34" customFormat="1" ht="18" customHeight="1" x14ac:dyDescent="0.25">
      <c r="A62" s="70" t="s">
        <v>90</v>
      </c>
      <c r="B62" s="71" t="s">
        <v>91</v>
      </c>
      <c r="C62" s="72">
        <v>2607362</v>
      </c>
    </row>
    <row r="63" spans="1:3" s="34" customFormat="1" ht="18" customHeight="1" x14ac:dyDescent="0.25">
      <c r="A63" s="73" t="s">
        <v>92</v>
      </c>
      <c r="B63" s="74" t="s">
        <v>93</v>
      </c>
      <c r="C63" s="72">
        <v>20518982</v>
      </c>
    </row>
    <row r="64" spans="1:3" s="34" customFormat="1" ht="18" customHeight="1" x14ac:dyDescent="0.25">
      <c r="A64" s="53" t="s">
        <v>94</v>
      </c>
      <c r="B64" s="75" t="s">
        <v>95</v>
      </c>
      <c r="C64" s="72">
        <f>SUM(C65:C66)</f>
        <v>1540500</v>
      </c>
    </row>
    <row r="65" spans="1:3" x14ac:dyDescent="0.25">
      <c r="A65" s="19" t="s">
        <v>96</v>
      </c>
      <c r="B65" s="20" t="s">
        <v>97</v>
      </c>
      <c r="C65" s="49">
        <v>1165500</v>
      </c>
    </row>
    <row r="66" spans="1:3" x14ac:dyDescent="0.25">
      <c r="A66" s="19" t="s">
        <v>96</v>
      </c>
      <c r="B66" s="20" t="s">
        <v>98</v>
      </c>
      <c r="C66" s="49">
        <v>375000</v>
      </c>
    </row>
    <row r="67" spans="1:3" s="34" customFormat="1" ht="15.75" x14ac:dyDescent="0.25">
      <c r="A67" s="73" t="s">
        <v>99</v>
      </c>
      <c r="B67" s="76" t="s">
        <v>100</v>
      </c>
      <c r="C67" s="72">
        <f>C69+C81+C84+C68</f>
        <v>7271773</v>
      </c>
    </row>
    <row r="68" spans="1:3" s="79" customFormat="1" ht="15" customHeight="1" x14ac:dyDescent="0.2">
      <c r="A68" s="77" t="s">
        <v>101</v>
      </c>
      <c r="B68" s="78" t="s">
        <v>102</v>
      </c>
      <c r="C68" s="43">
        <v>228755</v>
      </c>
    </row>
    <row r="69" spans="1:3" ht="15" customHeight="1" x14ac:dyDescent="0.25">
      <c r="A69" s="77" t="s">
        <v>103</v>
      </c>
      <c r="B69" s="78" t="s">
        <v>104</v>
      </c>
      <c r="C69" s="43">
        <f>C72+C75+C80+C70</f>
        <v>1327140</v>
      </c>
    </row>
    <row r="70" spans="1:3" ht="15" customHeight="1" x14ac:dyDescent="0.25">
      <c r="A70" s="77"/>
      <c r="B70" s="20" t="s">
        <v>105</v>
      </c>
      <c r="C70" s="49">
        <f>SUM(C71)</f>
        <v>230000</v>
      </c>
    </row>
    <row r="71" spans="1:3" ht="15" customHeight="1" x14ac:dyDescent="0.25">
      <c r="A71" s="77"/>
      <c r="B71" s="80" t="s">
        <v>106</v>
      </c>
      <c r="C71" s="81">
        <v>230000</v>
      </c>
    </row>
    <row r="72" spans="1:3" ht="15" customHeight="1" x14ac:dyDescent="0.25">
      <c r="A72" s="82"/>
      <c r="B72" s="83" t="s">
        <v>107</v>
      </c>
      <c r="C72" s="49">
        <f>SUM(C73:C74)</f>
        <v>48968</v>
      </c>
    </row>
    <row r="73" spans="1:3" ht="15" customHeight="1" x14ac:dyDescent="0.25">
      <c r="A73" s="82"/>
      <c r="B73" s="84" t="s">
        <v>108</v>
      </c>
      <c r="C73" s="81">
        <v>30000</v>
      </c>
    </row>
    <row r="74" spans="1:3" ht="15" customHeight="1" x14ac:dyDescent="0.25">
      <c r="A74" s="82"/>
      <c r="B74" s="84" t="s">
        <v>109</v>
      </c>
      <c r="C74" s="81">
        <v>18968</v>
      </c>
    </row>
    <row r="75" spans="1:3" ht="15" customHeight="1" x14ac:dyDescent="0.25">
      <c r="A75" s="82"/>
      <c r="B75" s="27" t="s">
        <v>110</v>
      </c>
      <c r="C75" s="49">
        <f>C76+C77+C78+C79</f>
        <v>1048172</v>
      </c>
    </row>
    <row r="76" spans="1:3" ht="15" customHeight="1" x14ac:dyDescent="0.25">
      <c r="A76" s="82"/>
      <c r="B76" s="84" t="s">
        <v>111</v>
      </c>
      <c r="C76" s="81">
        <v>248900</v>
      </c>
    </row>
    <row r="77" spans="1:3" ht="15" customHeight="1" x14ac:dyDescent="0.25">
      <c r="A77" s="82"/>
      <c r="B77" s="84" t="s">
        <v>112</v>
      </c>
      <c r="C77" s="81">
        <v>415000</v>
      </c>
    </row>
    <row r="78" spans="1:3" ht="15" customHeight="1" x14ac:dyDescent="0.25">
      <c r="A78" s="82"/>
      <c r="B78" s="84" t="s">
        <v>113</v>
      </c>
      <c r="C78" s="81">
        <v>355272</v>
      </c>
    </row>
    <row r="79" spans="1:3" ht="15" customHeight="1" x14ac:dyDescent="0.25">
      <c r="A79" s="19"/>
      <c r="B79" s="84" t="s">
        <v>114</v>
      </c>
      <c r="C79" s="81">
        <v>29000</v>
      </c>
    </row>
    <row r="80" spans="1:3" ht="15" customHeight="1" x14ac:dyDescent="0.25">
      <c r="A80" s="19"/>
      <c r="B80" s="83" t="s">
        <v>115</v>
      </c>
      <c r="C80" s="49">
        <v>0</v>
      </c>
    </row>
    <row r="81" spans="1:3" ht="15" customHeight="1" x14ac:dyDescent="0.25">
      <c r="A81" s="77" t="s">
        <v>116</v>
      </c>
      <c r="B81" s="85" t="s">
        <v>117</v>
      </c>
      <c r="C81" s="86">
        <f>SUM(C82:C83)</f>
        <v>1313600</v>
      </c>
    </row>
    <row r="82" spans="1:3" ht="15" customHeight="1" x14ac:dyDescent="0.25">
      <c r="A82" s="82"/>
      <c r="B82" s="27" t="s">
        <v>118</v>
      </c>
      <c r="C82" s="28">
        <v>1015000</v>
      </c>
    </row>
    <row r="83" spans="1:3" ht="15" customHeight="1" x14ac:dyDescent="0.25">
      <c r="A83" s="82"/>
      <c r="B83" s="27" t="s">
        <v>119</v>
      </c>
      <c r="C83" s="28">
        <v>298600</v>
      </c>
    </row>
    <row r="84" spans="1:3" x14ac:dyDescent="0.25">
      <c r="A84" s="77" t="s">
        <v>120</v>
      </c>
      <c r="B84" s="85" t="s">
        <v>121</v>
      </c>
      <c r="C84" s="86">
        <v>4402278</v>
      </c>
    </row>
    <row r="85" spans="1:3" s="34" customFormat="1" ht="18" customHeight="1" x14ac:dyDescent="0.25">
      <c r="A85" s="73" t="s">
        <v>122</v>
      </c>
      <c r="B85" s="76" t="s">
        <v>123</v>
      </c>
      <c r="C85" s="55">
        <f>C86+C87+C89+C88</f>
        <v>17216705</v>
      </c>
    </row>
    <row r="86" spans="1:3" x14ac:dyDescent="0.25">
      <c r="A86" s="19" t="s">
        <v>124</v>
      </c>
      <c r="B86" s="20" t="s">
        <v>125</v>
      </c>
      <c r="C86" s="28">
        <v>0</v>
      </c>
    </row>
    <row r="87" spans="1:3" x14ac:dyDescent="0.25">
      <c r="A87" s="19" t="s">
        <v>126</v>
      </c>
      <c r="B87" s="20" t="s">
        <v>127</v>
      </c>
      <c r="C87" s="28">
        <v>0</v>
      </c>
    </row>
    <row r="88" spans="1:3" x14ac:dyDescent="0.25">
      <c r="A88" s="19" t="s">
        <v>128</v>
      </c>
      <c r="B88" s="20" t="s">
        <v>129</v>
      </c>
      <c r="C88" s="28">
        <v>16068703</v>
      </c>
    </row>
    <row r="89" spans="1:3" ht="15.75" thickBot="1" x14ac:dyDescent="0.3">
      <c r="A89" s="87" t="s">
        <v>130</v>
      </c>
      <c r="B89" s="59" t="s">
        <v>131</v>
      </c>
      <c r="C89" s="60">
        <v>1148002</v>
      </c>
    </row>
    <row r="90" spans="1:3" s="34" customFormat="1" ht="19.5" customHeight="1" thickTop="1" thickBot="1" x14ac:dyDescent="0.3">
      <c r="A90" s="61" t="s">
        <v>132</v>
      </c>
      <c r="B90" s="62"/>
      <c r="C90" s="63">
        <f>C85+C67+C64+C63+C62+C55</f>
        <v>64076944</v>
      </c>
    </row>
    <row r="91" spans="1:3" ht="18" customHeight="1" thickTop="1" thickBot="1" x14ac:dyDescent="0.3">
      <c r="A91" s="64" t="s">
        <v>133</v>
      </c>
      <c r="B91" s="65"/>
      <c r="C91" s="88">
        <v>0</v>
      </c>
    </row>
    <row r="92" spans="1:3" ht="15.75" thickTop="1" x14ac:dyDescent="0.25"/>
  </sheetData>
  <mergeCells count="2">
    <mergeCell ref="A3:C3"/>
    <mergeCell ref="A50:C50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Szekér Szilvia</dc:creator>
  <cp:lastModifiedBy>Szekér Szilvia</cp:lastModifiedBy>
  <dcterms:created xsi:type="dcterms:W3CDTF">2021-03-04T09:50:44Z</dcterms:created>
  <dcterms:modified xsi:type="dcterms:W3CDTF">2021-03-04T09:51:07Z</dcterms:modified>
</cp:coreProperties>
</file>