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69" windowWidth="15480" windowHeight="11645"/>
  </bookViews>
  <sheets>
    <sheet name="Munka2" sheetId="1" r:id="rId1"/>
  </sheets>
  <calcPr calcId="145621"/>
</workbook>
</file>

<file path=xl/calcChain.xml><?xml version="1.0" encoding="utf-8"?>
<calcChain xmlns="http://schemas.openxmlformats.org/spreadsheetml/2006/main">
  <c r="E9" i="1"/>
  <c r="E8" s="1"/>
  <c r="F9"/>
  <c r="F8" s="1"/>
  <c r="G9"/>
  <c r="G8" s="1"/>
  <c r="I9"/>
  <c r="J9"/>
  <c r="J8" s="1"/>
  <c r="K9"/>
  <c r="K8" s="1"/>
  <c r="L9"/>
  <c r="H10"/>
  <c r="L10"/>
  <c r="M10"/>
  <c r="N10"/>
  <c r="N9" s="1"/>
  <c r="O10"/>
  <c r="O9" s="1"/>
  <c r="H11"/>
  <c r="L11"/>
  <c r="M11"/>
  <c r="N11"/>
  <c r="O11"/>
  <c r="P11"/>
  <c r="H12"/>
  <c r="L12"/>
  <c r="M12"/>
  <c r="N12"/>
  <c r="P12" s="1"/>
  <c r="O12"/>
  <c r="H13"/>
  <c r="L13"/>
  <c r="M13"/>
  <c r="M9" s="1"/>
  <c r="N13"/>
  <c r="O13"/>
  <c r="E14"/>
  <c r="F14"/>
  <c r="G14"/>
  <c r="H14"/>
  <c r="I14"/>
  <c r="I8" s="1"/>
  <c r="J14"/>
  <c r="K14"/>
  <c r="H15"/>
  <c r="L15"/>
  <c r="M15"/>
  <c r="M14" s="1"/>
  <c r="P14" s="1"/>
  <c r="N15"/>
  <c r="N14" s="1"/>
  <c r="O15"/>
  <c r="O14" s="1"/>
  <c r="H16"/>
  <c r="L16"/>
  <c r="M16"/>
  <c r="P16" s="1"/>
  <c r="N16"/>
  <c r="O16"/>
  <c r="H17"/>
  <c r="L17"/>
  <c r="M17"/>
  <c r="N17"/>
  <c r="P17" s="1"/>
  <c r="O17"/>
  <c r="H18"/>
  <c r="L18"/>
  <c r="M18"/>
  <c r="N18"/>
  <c r="O18"/>
  <c r="P18"/>
  <c r="E19"/>
  <c r="M19" s="1"/>
  <c r="F19"/>
  <c r="G19"/>
  <c r="I19"/>
  <c r="J19"/>
  <c r="K19"/>
  <c r="O19" s="1"/>
  <c r="L19"/>
  <c r="N19"/>
  <c r="H20"/>
  <c r="L20"/>
  <c r="M20"/>
  <c r="N20"/>
  <c r="O20"/>
  <c r="P20"/>
  <c r="H21"/>
  <c r="L21"/>
  <c r="M21"/>
  <c r="N21"/>
  <c r="O21"/>
  <c r="P21"/>
  <c r="H22"/>
  <c r="P22" s="1"/>
  <c r="L22"/>
  <c r="M22"/>
  <c r="N22"/>
  <c r="O22"/>
  <c r="H23"/>
  <c r="L23"/>
  <c r="P23" s="1"/>
  <c r="M23"/>
  <c r="N23"/>
  <c r="O23"/>
  <c r="H24"/>
  <c r="L24"/>
  <c r="M24"/>
  <c r="N24"/>
  <c r="O24"/>
  <c r="E25"/>
  <c r="H25" s="1"/>
  <c r="P25" s="1"/>
  <c r="F25"/>
  <c r="G25"/>
  <c r="I25"/>
  <c r="J25"/>
  <c r="K25"/>
  <c r="M25" s="1"/>
  <c r="L25"/>
  <c r="H26"/>
  <c r="P26" s="1"/>
  <c r="L26"/>
  <c r="M26"/>
  <c r="N26"/>
  <c r="O26"/>
  <c r="H27"/>
  <c r="L27"/>
  <c r="M27"/>
  <c r="N27"/>
  <c r="O27"/>
  <c r="P27"/>
  <c r="H28"/>
  <c r="P28" s="1"/>
  <c r="L28"/>
  <c r="M28"/>
  <c r="N28"/>
  <c r="O28"/>
  <c r="E29"/>
  <c r="E35" s="1"/>
  <c r="F29"/>
  <c r="F35" s="1"/>
  <c r="F58" s="1"/>
  <c r="G29"/>
  <c r="I29"/>
  <c r="I35" s="1"/>
  <c r="J29"/>
  <c r="K29"/>
  <c r="H30"/>
  <c r="L30"/>
  <c r="M30"/>
  <c r="N30"/>
  <c r="O30"/>
  <c r="O29" s="1"/>
  <c r="P30"/>
  <c r="H31"/>
  <c r="L31"/>
  <c r="M31"/>
  <c r="P31" s="1"/>
  <c r="N31"/>
  <c r="O31"/>
  <c r="H32"/>
  <c r="L32"/>
  <c r="M32"/>
  <c r="P32" s="1"/>
  <c r="N32"/>
  <c r="O32"/>
  <c r="H33"/>
  <c r="L33"/>
  <c r="M33"/>
  <c r="M29" s="1"/>
  <c r="N33"/>
  <c r="N29" s="1"/>
  <c r="O33"/>
  <c r="H34"/>
  <c r="L34"/>
  <c r="M34"/>
  <c r="N34"/>
  <c r="O34"/>
  <c r="P34"/>
  <c r="H36"/>
  <c r="L36"/>
  <c r="E38"/>
  <c r="E37" s="1"/>
  <c r="F38"/>
  <c r="G38"/>
  <c r="I38"/>
  <c r="M38" s="1"/>
  <c r="J38"/>
  <c r="J37" s="1"/>
  <c r="J56" s="1"/>
  <c r="K38"/>
  <c r="K37" s="1"/>
  <c r="K56" s="1"/>
  <c r="H39"/>
  <c r="P39" s="1"/>
  <c r="L39"/>
  <c r="M39"/>
  <c r="N39"/>
  <c r="O39"/>
  <c r="H40"/>
  <c r="P40" s="1"/>
  <c r="L40"/>
  <c r="M40"/>
  <c r="N40"/>
  <c r="O40"/>
  <c r="H41"/>
  <c r="L41"/>
  <c r="M41"/>
  <c r="N41"/>
  <c r="O41"/>
  <c r="P41"/>
  <c r="H42"/>
  <c r="P42" s="1"/>
  <c r="L42"/>
  <c r="M42"/>
  <c r="N42"/>
  <c r="O42"/>
  <c r="E43"/>
  <c r="M43" s="1"/>
  <c r="F43"/>
  <c r="F37" s="1"/>
  <c r="F56" s="1"/>
  <c r="G43"/>
  <c r="G37" s="1"/>
  <c r="G56" s="1"/>
  <c r="O56" s="1"/>
  <c r="I43"/>
  <c r="L43" s="1"/>
  <c r="J43"/>
  <c r="K43"/>
  <c r="O43"/>
  <c r="H44"/>
  <c r="L44"/>
  <c r="M44"/>
  <c r="N44"/>
  <c r="O44"/>
  <c r="P44"/>
  <c r="H45"/>
  <c r="P45" s="1"/>
  <c r="L45"/>
  <c r="M45"/>
  <c r="N45"/>
  <c r="O45"/>
  <c r="H46"/>
  <c r="P46" s="1"/>
  <c r="L46"/>
  <c r="M46"/>
  <c r="N46"/>
  <c r="O46"/>
  <c r="E47"/>
  <c r="F47"/>
  <c r="G47"/>
  <c r="O47" s="1"/>
  <c r="H47"/>
  <c r="I47"/>
  <c r="L47" s="1"/>
  <c r="J47"/>
  <c r="K47"/>
  <c r="N47"/>
  <c r="H48"/>
  <c r="P48" s="1"/>
  <c r="L48"/>
  <c r="M48"/>
  <c r="N48"/>
  <c r="O48"/>
  <c r="H49"/>
  <c r="P49" s="1"/>
  <c r="L49"/>
  <c r="M49"/>
  <c r="N49"/>
  <c r="O49"/>
  <c r="E50"/>
  <c r="F50"/>
  <c r="G50"/>
  <c r="O50" s="1"/>
  <c r="H50"/>
  <c r="I50"/>
  <c r="L50" s="1"/>
  <c r="J50"/>
  <c r="K50"/>
  <c r="N50"/>
  <c r="H51"/>
  <c r="P51" s="1"/>
  <c r="L51"/>
  <c r="M51"/>
  <c r="N51"/>
  <c r="O51"/>
  <c r="H52"/>
  <c r="P52" s="1"/>
  <c r="L52"/>
  <c r="M52"/>
  <c r="N52"/>
  <c r="O52"/>
  <c r="H53"/>
  <c r="P53" s="1"/>
  <c r="L53"/>
  <c r="M53"/>
  <c r="N53"/>
  <c r="O53"/>
  <c r="H54"/>
  <c r="L54"/>
  <c r="M54"/>
  <c r="N54"/>
  <c r="O54"/>
  <c r="H55"/>
  <c r="P55" s="1"/>
  <c r="L55"/>
  <c r="M55"/>
  <c r="N55"/>
  <c r="O55"/>
  <c r="K35" l="1"/>
  <c r="K58" s="1"/>
  <c r="K57"/>
  <c r="P29"/>
  <c r="H35"/>
  <c r="E58"/>
  <c r="H58" s="1"/>
  <c r="G57"/>
  <c r="O57" s="1"/>
  <c r="O8"/>
  <c r="G35"/>
  <c r="G58" s="1"/>
  <c r="P50"/>
  <c r="J57"/>
  <c r="J35"/>
  <c r="J58" s="1"/>
  <c r="O25"/>
  <c r="P9"/>
  <c r="N8"/>
  <c r="N35" s="1"/>
  <c r="F57"/>
  <c r="E56"/>
  <c r="H37"/>
  <c r="O35"/>
  <c r="P47"/>
  <c r="N56"/>
  <c r="P19"/>
  <c r="L8"/>
  <c r="M8"/>
  <c r="M35" s="1"/>
  <c r="H8"/>
  <c r="P8" s="1"/>
  <c r="E57"/>
  <c r="I37"/>
  <c r="H19"/>
  <c r="L14"/>
  <c r="P13"/>
  <c r="H9"/>
  <c r="H43"/>
  <c r="P43" s="1"/>
  <c r="L38"/>
  <c r="P33"/>
  <c r="H29"/>
  <c r="N25"/>
  <c r="P10"/>
  <c r="H38"/>
  <c r="L29"/>
  <c r="N43"/>
  <c r="M50"/>
  <c r="M47"/>
  <c r="M37" s="1"/>
  <c r="O38"/>
  <c r="O37" s="1"/>
  <c r="P15"/>
  <c r="N38"/>
  <c r="P35" l="1"/>
  <c r="L37"/>
  <c r="I56"/>
  <c r="P38"/>
  <c r="I57"/>
  <c r="L57" s="1"/>
  <c r="N57"/>
  <c r="L35"/>
  <c r="P37"/>
  <c r="N37"/>
  <c r="H57"/>
  <c r="M56"/>
  <c r="H56"/>
  <c r="M57" l="1"/>
  <c r="L56"/>
  <c r="I58"/>
  <c r="L58" s="1"/>
  <c r="P56"/>
  <c r="P57"/>
</calcChain>
</file>

<file path=xl/sharedStrings.xml><?xml version="1.0" encoding="utf-8"?>
<sst xmlns="http://schemas.openxmlformats.org/spreadsheetml/2006/main" count="69" uniqueCount="56">
  <si>
    <t>Ezer Ft-ban</t>
  </si>
  <si>
    <t xml:space="preserve">  BEVÉTELEK JOGCÍMEI</t>
  </si>
  <si>
    <t xml:space="preserve">Önkormányzat </t>
  </si>
  <si>
    <t>Önkormányzat Hivatala</t>
  </si>
  <si>
    <t xml:space="preserve">Mindösszesen </t>
  </si>
  <si>
    <t xml:space="preserve">A. Működési költségvetés bevételei összesen </t>
  </si>
  <si>
    <t xml:space="preserve">                  2. melléklet</t>
  </si>
  <si>
    <t>Kötelező feladat</t>
  </si>
  <si>
    <t>Önként vállalt feladat</t>
  </si>
  <si>
    <t>Állami feladat</t>
  </si>
  <si>
    <t>Előirányzat összesen</t>
  </si>
  <si>
    <t>B. Finanszírozási bevételek összesen</t>
  </si>
  <si>
    <t xml:space="preserve">B1. Működési célú támogatások államháztartáson belülről összesen: </t>
  </si>
  <si>
    <t>B111. Helyi önkormányzatok működésének általános támogatása</t>
  </si>
  <si>
    <t>B115. Működési célú központosított előirányzatok</t>
  </si>
  <si>
    <t>B116. Helyi önkormányzatok kiegészítő támogatásai</t>
  </si>
  <si>
    <t>B16. Egyéb működési célú támogatások bevételei államháztartáson belülről</t>
  </si>
  <si>
    <t xml:space="preserve">B3. Közhatalmi bevételek </t>
  </si>
  <si>
    <t xml:space="preserve">B31. Jövedelemadók </t>
  </si>
  <si>
    <t>B35.Termékek és szolgáltatások adói</t>
  </si>
  <si>
    <t xml:space="preserve">B36. Egyéb közhatalmi bevételek </t>
  </si>
  <si>
    <t>B4. Működési bevételek</t>
  </si>
  <si>
    <t>B402. Szolgáltatások ellenértéke</t>
  </si>
  <si>
    <t>B406. Kiszámlázott általános forgalmi adó</t>
  </si>
  <si>
    <t>B410. Egyéb működési bevételek</t>
  </si>
  <si>
    <t>B407. Általános forg. adó visszatérülése</t>
  </si>
  <si>
    <t xml:space="preserve">B6. Működési célú átvett pénzeszközök </t>
  </si>
  <si>
    <t xml:space="preserve">B61. Működési célú garancia- és kezességvállalásból származó megtérülések államháztartáson kívülről </t>
  </si>
  <si>
    <t xml:space="preserve">B62. Működési célú visszatérítendő támogatások, kölcsönök visszatérülése államháztartáson kívülről </t>
  </si>
  <si>
    <t xml:space="preserve">B63. Egyéb működési célú átvett pénzeszközök </t>
  </si>
  <si>
    <t xml:space="preserve">B811. Hitel-, és kölcsönfelvétel államháztartáson kívülről </t>
  </si>
  <si>
    <t>B812. Belföldi értékpapírok bevételei</t>
  </si>
  <si>
    <t>B813. Maradvány igénybevétele</t>
  </si>
  <si>
    <t>B816. Központi irányítószervi támogatás</t>
  </si>
  <si>
    <t xml:space="preserve">B817. Betétek megszüntetése </t>
  </si>
  <si>
    <t xml:space="preserve">B2. Felhalmozási célú támogatások államháztartáson belülről </t>
  </si>
  <si>
    <t xml:space="preserve">B5. Felhalmozási bevételek </t>
  </si>
  <si>
    <t xml:space="preserve">B7.Felhalmozási célú átvett pénzeszközök </t>
  </si>
  <si>
    <t xml:space="preserve">B21. Felhalmozási célú önkormányzati támogatások </t>
  </si>
  <si>
    <t xml:space="preserve">B23. Felhalmozási célú visszatérítendő támogatások, kölcsönök visszatérülése államháztartáson belülről </t>
  </si>
  <si>
    <t xml:space="preserve">B24. Felhalmozási célú visszatérítendő támogatások, kölcsönök igénybevétele államháztartáson belülről </t>
  </si>
  <si>
    <t xml:space="preserve">B25. Egyéb felhalmozási célú támogatások bevételei államháztartáson belülről </t>
  </si>
  <si>
    <t>B51. Immateriális javak értékesítése</t>
  </si>
  <si>
    <t>B53. Egyéb tárgyi eszközök értékesítése</t>
  </si>
  <si>
    <t>B51. Részesedések megszünéséhez kapcsolódó bevételek</t>
  </si>
  <si>
    <t>B72. Felhalmozási célú visszatérítendő támogatások, kölcsönök visszatérülése államháztartáson kívülről</t>
  </si>
  <si>
    <t xml:space="preserve">B73. Egyéb felhalmozási célú átvett pénzeszközök </t>
  </si>
  <si>
    <t xml:space="preserve">B33. Bérhez és fogl.kapcs. adók </t>
  </si>
  <si>
    <t>B401. Készletértékesítés ellenértéke</t>
  </si>
  <si>
    <t>C. MŰKÖDÉSI BEVÉTELEK MINDÖSSZESEN (A+B)</t>
  </si>
  <si>
    <t xml:space="preserve">D. Felhalmozási költségvetési bevételek  </t>
  </si>
  <si>
    <t xml:space="preserve">E. Finanszírozási felhalm.bevételek összesen </t>
  </si>
  <si>
    <t>F. FELHALMOZÁSI BEVÉTELEK ÖSSZESEN (C+D)</t>
  </si>
  <si>
    <t>G. KÖLTSÉGVETÉSI BEVÉTELEK ÖSSZESEN (A+C)</t>
  </si>
  <si>
    <t xml:space="preserve">H. BEVÉTELEK MINDÖSSZESEN (C+F) </t>
  </si>
  <si>
    <t xml:space="preserve">     Az önkormányzat 2014. évi bevételi előirányzatai összesen</t>
  </si>
</sst>
</file>

<file path=xl/styles.xml><?xml version="1.0" encoding="utf-8"?>
<styleSheet xmlns="http://schemas.openxmlformats.org/spreadsheetml/2006/main">
  <fonts count="11">
    <font>
      <sz val="10"/>
      <name val="Arial CE"/>
      <charset val="238"/>
    </font>
    <font>
      <b/>
      <sz val="10"/>
      <name val="Arial CE"/>
      <charset val="238"/>
    </font>
    <font>
      <sz val="8"/>
      <name val="Arial CE"/>
      <family val="2"/>
      <charset val="238"/>
    </font>
    <font>
      <sz val="12"/>
      <name val="Arial CE"/>
      <family val="2"/>
      <charset val="238"/>
    </font>
    <font>
      <sz val="8"/>
      <name val="Arial CE"/>
      <charset val="238"/>
    </font>
    <font>
      <b/>
      <sz val="8"/>
      <name val="Arial CE"/>
      <charset val="238"/>
    </font>
    <font>
      <b/>
      <sz val="8"/>
      <name val="Arial CE"/>
      <family val="2"/>
      <charset val="238"/>
    </font>
    <font>
      <sz val="9"/>
      <name val="Arial CE"/>
      <family val="2"/>
      <charset val="238"/>
    </font>
    <font>
      <b/>
      <sz val="9"/>
      <name val="Arial CE"/>
      <charset val="238"/>
    </font>
    <font>
      <b/>
      <sz val="8"/>
      <color indexed="23"/>
      <name val="Arial CE"/>
      <family val="2"/>
      <charset val="238"/>
    </font>
    <font>
      <sz val="8"/>
      <color indexed="23"/>
      <name val="Arial CE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1">
    <xf numFmtId="0" fontId="0" fillId="0" borderId="0" xfId="0"/>
    <xf numFmtId="0" fontId="3" fillId="0" borderId="0" xfId="0" applyFont="1"/>
    <xf numFmtId="0" fontId="2" fillId="0" borderId="0" xfId="0" applyFont="1"/>
    <xf numFmtId="0" fontId="4" fillId="0" borderId="0" xfId="0" applyFont="1" applyAlignment="1">
      <alignment horizontal="right"/>
    </xf>
    <xf numFmtId="3" fontId="6" fillId="2" borderId="1" xfId="0" applyNumberFormat="1" applyFont="1" applyFill="1" applyBorder="1"/>
    <xf numFmtId="3" fontId="4" fillId="0" borderId="1" xfId="0" applyNumberFormat="1" applyFont="1" applyBorder="1"/>
    <xf numFmtId="3" fontId="6" fillId="0" borderId="1" xfId="0" applyNumberFormat="1" applyFont="1" applyBorder="1"/>
    <xf numFmtId="3" fontId="4" fillId="0" borderId="1" xfId="0" applyNumberFormat="1" applyFont="1" applyFill="1" applyBorder="1" applyAlignment="1"/>
    <xf numFmtId="3" fontId="6" fillId="0" borderId="1" xfId="0" applyNumberFormat="1" applyFont="1" applyBorder="1" applyAlignment="1"/>
    <xf numFmtId="3" fontId="4" fillId="0" borderId="1" xfId="0" applyNumberFormat="1" applyFont="1" applyBorder="1" applyAlignment="1"/>
    <xf numFmtId="3" fontId="5" fillId="0" borderId="1" xfId="0" applyNumberFormat="1" applyFont="1" applyBorder="1" applyAlignment="1">
      <alignment horizontal="right"/>
    </xf>
    <xf numFmtId="3" fontId="5" fillId="0" borderId="1" xfId="0" applyNumberFormat="1" applyFont="1" applyBorder="1" applyAlignment="1">
      <alignment horizontal="left"/>
    </xf>
    <xf numFmtId="3" fontId="0" fillId="0" borderId="0" xfId="0" applyNumberFormat="1"/>
    <xf numFmtId="0" fontId="4" fillId="0" borderId="0" xfId="0" applyFont="1"/>
    <xf numFmtId="3" fontId="4" fillId="0" borderId="0" xfId="0" applyNumberFormat="1" applyFont="1"/>
    <xf numFmtId="3" fontId="2" fillId="2" borderId="1" xfId="0" applyNumberFormat="1" applyFont="1" applyFill="1" applyBorder="1"/>
    <xf numFmtId="3" fontId="6" fillId="0" borderId="1" xfId="0" applyNumberFormat="1" applyFont="1" applyFill="1" applyBorder="1"/>
    <xf numFmtId="0" fontId="8" fillId="0" borderId="1" xfId="0" applyFont="1" applyBorder="1" applyAlignment="1">
      <alignment horizontal="center" vertical="center" wrapText="1"/>
    </xf>
    <xf numFmtId="3" fontId="5" fillId="2" borderId="1" xfId="0" applyNumberFormat="1" applyFont="1" applyFill="1" applyBorder="1" applyAlignment="1">
      <alignment horizontal="right"/>
    </xf>
    <xf numFmtId="3" fontId="4" fillId="0" borderId="1" xfId="0" applyNumberFormat="1" applyFont="1" applyBorder="1" applyAlignment="1">
      <alignment horizontal="right"/>
    </xf>
    <xf numFmtId="3" fontId="5" fillId="0" borderId="1" xfId="0" applyNumberFormat="1" applyFont="1" applyBorder="1" applyAlignment="1">
      <alignment horizontal="left" vertical="center"/>
    </xf>
    <xf numFmtId="3" fontId="4" fillId="0" borderId="1" xfId="0" applyNumberFormat="1" applyFont="1" applyBorder="1" applyAlignment="1">
      <alignment horizontal="left"/>
    </xf>
    <xf numFmtId="3" fontId="4" fillId="0" borderId="1" xfId="0" applyNumberFormat="1" applyFont="1" applyFill="1" applyBorder="1" applyAlignment="1">
      <alignment horizontal="left"/>
    </xf>
    <xf numFmtId="3" fontId="4" fillId="0" borderId="1" xfId="0" applyNumberFormat="1" applyFont="1" applyFill="1" applyBorder="1" applyAlignment="1">
      <alignment horizontal="left" vertical="center" wrapText="1"/>
    </xf>
    <xf numFmtId="3" fontId="4" fillId="0" borderId="2" xfId="0" applyNumberFormat="1" applyFont="1" applyFill="1" applyBorder="1" applyAlignment="1">
      <alignment horizontal="left" wrapText="1"/>
    </xf>
    <xf numFmtId="3" fontId="5" fillId="0" borderId="2" xfId="0" applyNumberFormat="1" applyFont="1" applyFill="1" applyBorder="1" applyAlignment="1">
      <alignment horizontal="left" vertical="center" wrapText="1"/>
    </xf>
    <xf numFmtId="3" fontId="5" fillId="0" borderId="2" xfId="0" applyNumberFormat="1" applyFont="1" applyBorder="1" applyAlignment="1">
      <alignment horizontal="center" vertical="center"/>
    </xf>
    <xf numFmtId="3" fontId="4" fillId="0" borderId="2" xfId="0" applyNumberFormat="1" applyFont="1" applyBorder="1" applyAlignment="1">
      <alignment horizontal="left" vertical="center" wrapText="1"/>
    </xf>
    <xf numFmtId="3" fontId="4" fillId="0" borderId="2" xfId="0" applyNumberFormat="1" applyFont="1" applyBorder="1" applyAlignment="1">
      <alignment horizontal="left"/>
    </xf>
    <xf numFmtId="3" fontId="2" fillId="0" borderId="1" xfId="0" applyNumberFormat="1" applyFont="1" applyBorder="1" applyAlignment="1">
      <alignment horizontal="right"/>
    </xf>
    <xf numFmtId="3" fontId="4" fillId="0" borderId="1" xfId="0" applyNumberFormat="1" applyFont="1" applyFill="1" applyBorder="1" applyAlignment="1">
      <alignment horizontal="right" vertical="center" wrapText="1"/>
    </xf>
    <xf numFmtId="3" fontId="6" fillId="0" borderId="1" xfId="0" applyNumberFormat="1" applyFont="1" applyFill="1" applyBorder="1" applyAlignment="1"/>
    <xf numFmtId="3" fontId="5" fillId="0" borderId="2" xfId="0" applyNumberFormat="1" applyFont="1" applyFill="1" applyBorder="1" applyAlignment="1">
      <alignment horizontal="right"/>
    </xf>
    <xf numFmtId="3" fontId="9" fillId="3" borderId="1" xfId="0" applyNumberFormat="1" applyFont="1" applyFill="1" applyBorder="1" applyAlignment="1"/>
    <xf numFmtId="3" fontId="10" fillId="3" borderId="1" xfId="0" applyNumberFormat="1" applyFont="1" applyFill="1" applyBorder="1" applyAlignment="1"/>
    <xf numFmtId="3" fontId="9" fillId="3" borderId="1" xfId="0" applyNumberFormat="1" applyFont="1" applyFill="1" applyBorder="1"/>
    <xf numFmtId="3" fontId="6" fillId="0" borderId="1" xfId="0" applyNumberFormat="1" applyFont="1" applyBorder="1" applyAlignment="1">
      <alignment horizontal="right"/>
    </xf>
    <xf numFmtId="3" fontId="5" fillId="0" borderId="2" xfId="0" applyNumberFormat="1" applyFont="1" applyFill="1" applyBorder="1" applyAlignment="1">
      <alignment horizontal="right" vertical="center" wrapText="1"/>
    </xf>
    <xf numFmtId="3" fontId="2" fillId="2" borderId="1" xfId="0" applyNumberFormat="1" applyFont="1" applyFill="1" applyBorder="1" applyAlignment="1">
      <alignment horizontal="right"/>
    </xf>
    <xf numFmtId="3" fontId="6" fillId="2" borderId="1" xfId="0" applyNumberFormat="1" applyFont="1" applyFill="1" applyBorder="1" applyAlignment="1">
      <alignment horizontal="right"/>
    </xf>
    <xf numFmtId="3" fontId="4" fillId="0" borderId="1" xfId="0" applyNumberFormat="1" applyFont="1" applyFill="1" applyBorder="1" applyAlignment="1">
      <alignment horizontal="right" wrapText="1"/>
    </xf>
    <xf numFmtId="3" fontId="5" fillId="0" borderId="2" xfId="0" applyNumberFormat="1" applyFont="1" applyBorder="1" applyAlignment="1">
      <alignment horizontal="right"/>
    </xf>
    <xf numFmtId="3" fontId="5" fillId="4" borderId="1" xfId="0" applyNumberFormat="1" applyFont="1" applyFill="1" applyBorder="1" applyAlignment="1">
      <alignment horizontal="right"/>
    </xf>
    <xf numFmtId="0" fontId="0" fillId="4" borderId="0" xfId="0" applyFill="1"/>
    <xf numFmtId="3" fontId="6" fillId="4" borderId="1" xfId="0" applyNumberFormat="1" applyFont="1" applyFill="1" applyBorder="1"/>
    <xf numFmtId="3" fontId="6" fillId="4" borderId="1" xfId="0" applyNumberFormat="1" applyFont="1" applyFill="1" applyBorder="1" applyAlignment="1"/>
    <xf numFmtId="3" fontId="4" fillId="4" borderId="1" xfId="0" applyNumberFormat="1" applyFont="1" applyFill="1" applyBorder="1" applyAlignment="1"/>
    <xf numFmtId="3" fontId="4" fillId="0" borderId="2" xfId="0" applyNumberFormat="1" applyFont="1" applyBorder="1" applyAlignment="1">
      <alignment horizontal="right"/>
    </xf>
    <xf numFmtId="3" fontId="5" fillId="0" borderId="1" xfId="0" applyNumberFormat="1" applyFont="1" applyBorder="1" applyAlignment="1">
      <alignment horizontal="right" vertical="center"/>
    </xf>
    <xf numFmtId="0" fontId="6" fillId="0" borderId="3" xfId="0" applyFont="1" applyBorder="1" applyAlignment="1">
      <alignment horizontal="left" wrapText="1"/>
    </xf>
    <xf numFmtId="0" fontId="6" fillId="0" borderId="4" xfId="0" applyFont="1" applyBorder="1" applyAlignment="1">
      <alignment horizontal="left" wrapText="1"/>
    </xf>
    <xf numFmtId="0" fontId="6" fillId="0" borderId="2" xfId="0" applyFont="1" applyBorder="1" applyAlignment="1">
      <alignment horizontal="left" wrapText="1"/>
    </xf>
    <xf numFmtId="0" fontId="4" fillId="0" borderId="1" xfId="0" applyFont="1" applyBorder="1" applyAlignment="1">
      <alignment horizontal="left"/>
    </xf>
    <xf numFmtId="0" fontId="6" fillId="4" borderId="3" xfId="0" applyFont="1" applyFill="1" applyBorder="1" applyAlignment="1">
      <alignment horizontal="left" vertical="center"/>
    </xf>
    <xf numFmtId="0" fontId="6" fillId="4" borderId="4" xfId="0" applyFont="1" applyFill="1" applyBorder="1" applyAlignment="1">
      <alignment horizontal="left" vertical="center"/>
    </xf>
    <xf numFmtId="0" fontId="6" fillId="4" borderId="2" xfId="0" applyFont="1" applyFill="1" applyBorder="1" applyAlignment="1">
      <alignment horizontal="left" vertical="center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1" xfId="0" applyFont="1" applyFill="1" applyBorder="1" applyAlignment="1">
      <alignment horizontal="left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wrapText="1"/>
    </xf>
    <xf numFmtId="0" fontId="4" fillId="0" borderId="4" xfId="0" applyFont="1" applyFill="1" applyBorder="1" applyAlignment="1">
      <alignment horizontal="left" wrapText="1"/>
    </xf>
    <xf numFmtId="0" fontId="4" fillId="0" borderId="2" xfId="0" applyFont="1" applyFill="1" applyBorder="1" applyAlignment="1">
      <alignment horizontal="left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5" fillId="0" borderId="3" xfId="0" applyFont="1" applyBorder="1" applyAlignment="1">
      <alignment horizontal="left" wrapText="1"/>
    </xf>
    <xf numFmtId="0" fontId="5" fillId="0" borderId="4" xfId="0" applyFont="1" applyBorder="1" applyAlignment="1">
      <alignment horizontal="left" wrapText="1"/>
    </xf>
    <xf numFmtId="0" fontId="5" fillId="0" borderId="2" xfId="0" applyFont="1" applyBorder="1" applyAlignment="1">
      <alignment horizontal="left" wrapText="1"/>
    </xf>
    <xf numFmtId="0" fontId="5" fillId="0" borderId="3" xfId="0" applyFont="1" applyFill="1" applyBorder="1" applyAlignment="1">
      <alignment horizontal="left"/>
    </xf>
    <xf numFmtId="0" fontId="5" fillId="0" borderId="4" xfId="0" applyFont="1" applyFill="1" applyBorder="1" applyAlignment="1">
      <alignment horizontal="left"/>
    </xf>
    <xf numFmtId="0" fontId="5" fillId="0" borderId="2" xfId="0" applyFont="1" applyFill="1" applyBorder="1" applyAlignment="1">
      <alignment horizontal="left"/>
    </xf>
    <xf numFmtId="0" fontId="5" fillId="0" borderId="1" xfId="0" applyFont="1" applyBorder="1" applyAlignment="1">
      <alignment horizontal="left"/>
    </xf>
    <xf numFmtId="0" fontId="4" fillId="0" borderId="1" xfId="0" applyFont="1" applyFill="1" applyBorder="1" applyAlignment="1">
      <alignment horizontal="left"/>
    </xf>
    <xf numFmtId="49" fontId="5" fillId="4" borderId="1" xfId="0" applyNumberFormat="1" applyFont="1" applyFill="1" applyBorder="1" applyAlignment="1">
      <alignment horizontal="left" vertical="center"/>
    </xf>
    <xf numFmtId="0" fontId="5" fillId="4" borderId="3" xfId="0" applyFont="1" applyFill="1" applyBorder="1" applyAlignment="1">
      <alignment horizontal="left" vertical="center"/>
    </xf>
    <xf numFmtId="0" fontId="5" fillId="4" borderId="4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0" fontId="6" fillId="0" borderId="2" xfId="0" applyFont="1" applyBorder="1" applyAlignment="1">
      <alignment horizontal="center" wrapText="1"/>
    </xf>
    <xf numFmtId="0" fontId="4" fillId="0" borderId="3" xfId="0" applyFont="1" applyBorder="1" applyAlignment="1">
      <alignment horizontal="left" wrapText="1"/>
    </xf>
    <xf numFmtId="0" fontId="4" fillId="0" borderId="4" xfId="0" applyFont="1" applyBorder="1" applyAlignment="1">
      <alignment horizontal="left" wrapText="1"/>
    </xf>
    <xf numFmtId="0" fontId="4" fillId="0" borderId="2" xfId="0" applyFont="1" applyBorder="1" applyAlignment="1">
      <alignment horizontal="left" wrapText="1"/>
    </xf>
    <xf numFmtId="0" fontId="4" fillId="0" borderId="1" xfId="0" applyFont="1" applyBorder="1" applyAlignment="1"/>
    <xf numFmtId="0" fontId="5" fillId="2" borderId="3" xfId="0" applyFont="1" applyFill="1" applyBorder="1" applyAlignment="1">
      <alignment horizontal="left" wrapText="1"/>
    </xf>
    <xf numFmtId="0" fontId="5" fillId="2" borderId="4" xfId="0" applyFont="1" applyFill="1" applyBorder="1" applyAlignment="1">
      <alignment horizontal="left" wrapText="1"/>
    </xf>
    <xf numFmtId="0" fontId="5" fillId="2" borderId="2" xfId="0" applyFont="1" applyFill="1" applyBorder="1" applyAlignment="1">
      <alignment horizontal="left" wrapText="1"/>
    </xf>
    <xf numFmtId="0" fontId="7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60"/>
  <sheetViews>
    <sheetView tabSelected="1" topLeftCell="D1" zoomScaleNormal="100" workbookViewId="0">
      <pane ySplit="7" topLeftCell="A41" activePane="bottomLeft" state="frozen"/>
      <selection pane="bottomLeft" activeCell="J9" sqref="J9"/>
    </sheetView>
  </sheetViews>
  <sheetFormatPr defaultRowHeight="12.5"/>
  <cols>
    <col min="1" max="2" width="9.25" customWidth="1"/>
    <col min="4" max="4" width="12.75" customWidth="1"/>
    <col min="5" max="5" width="9.375" customWidth="1"/>
    <col min="6" max="6" width="8.625" customWidth="1"/>
    <col min="7" max="7" width="8.375" customWidth="1"/>
    <col min="8" max="8" width="10" customWidth="1"/>
    <col min="9" max="9" width="8.25" customWidth="1"/>
    <col min="10" max="10" width="7.875" customWidth="1"/>
    <col min="11" max="11" width="7.625" customWidth="1"/>
    <col min="12" max="12" width="10.375" customWidth="1"/>
    <col min="13" max="13" width="8.25" customWidth="1"/>
    <col min="14" max="14" width="9.25" customWidth="1"/>
    <col min="15" max="15" width="9" customWidth="1"/>
    <col min="16" max="16" width="12.875" customWidth="1"/>
    <col min="17" max="17" width="6" customWidth="1"/>
    <col min="18" max="18" width="9.25" customWidth="1"/>
    <col min="20" max="20" width="14.75" customWidth="1"/>
    <col min="21" max="21" width="11.125" customWidth="1"/>
    <col min="22" max="22" width="14.25" customWidth="1"/>
    <col min="23" max="23" width="12.875" customWidth="1"/>
    <col min="24" max="24" width="15.25" customWidth="1"/>
  </cols>
  <sheetData>
    <row r="1" spans="1:16" ht="11.95" customHeight="1">
      <c r="A1" s="93" t="s">
        <v>6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</row>
    <row r="2" spans="1:16" ht="7.45" customHeight="1">
      <c r="L2" s="1"/>
      <c r="M2" s="1"/>
      <c r="N2" s="1"/>
      <c r="O2" s="1"/>
      <c r="P2" s="2"/>
    </row>
    <row r="3" spans="1:16" ht="14.2" customHeight="1">
      <c r="A3" s="94" t="s">
        <v>55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</row>
    <row r="4" spans="1:16" ht="11.25" customHeight="1">
      <c r="P4" s="3" t="s">
        <v>0</v>
      </c>
    </row>
    <row r="5" spans="1:16" ht="12.85" customHeight="1">
      <c r="A5" s="95" t="s">
        <v>1</v>
      </c>
      <c r="B5" s="96"/>
      <c r="C5" s="96"/>
      <c r="D5" s="97"/>
      <c r="E5" s="104" t="s">
        <v>2</v>
      </c>
      <c r="F5" s="104"/>
      <c r="G5" s="104"/>
      <c r="H5" s="104"/>
      <c r="I5" s="105" t="s">
        <v>3</v>
      </c>
      <c r="J5" s="106"/>
      <c r="K5" s="106"/>
      <c r="L5" s="107"/>
      <c r="M5" s="95" t="s">
        <v>4</v>
      </c>
      <c r="N5" s="96"/>
      <c r="O5" s="96"/>
      <c r="P5" s="97"/>
    </row>
    <row r="6" spans="1:16" ht="9" customHeight="1">
      <c r="A6" s="98"/>
      <c r="B6" s="99"/>
      <c r="C6" s="99"/>
      <c r="D6" s="100"/>
      <c r="E6" s="104"/>
      <c r="F6" s="104"/>
      <c r="G6" s="104"/>
      <c r="H6" s="104"/>
      <c r="I6" s="108"/>
      <c r="J6" s="109"/>
      <c r="K6" s="109"/>
      <c r="L6" s="110"/>
      <c r="M6" s="101"/>
      <c r="N6" s="102"/>
      <c r="O6" s="102"/>
      <c r="P6" s="103"/>
    </row>
    <row r="7" spans="1:16" ht="24.1" customHeight="1">
      <c r="A7" s="101"/>
      <c r="B7" s="102"/>
      <c r="C7" s="102"/>
      <c r="D7" s="103"/>
      <c r="E7" s="17" t="s">
        <v>7</v>
      </c>
      <c r="F7" s="17" t="s">
        <v>8</v>
      </c>
      <c r="G7" s="17" t="s">
        <v>9</v>
      </c>
      <c r="H7" s="17" t="s">
        <v>10</v>
      </c>
      <c r="I7" s="17" t="s">
        <v>7</v>
      </c>
      <c r="J7" s="17" t="s">
        <v>8</v>
      </c>
      <c r="K7" s="17" t="s">
        <v>9</v>
      </c>
      <c r="L7" s="17" t="s">
        <v>10</v>
      </c>
      <c r="M7" s="17" t="s">
        <v>7</v>
      </c>
      <c r="N7" s="17" t="s">
        <v>8</v>
      </c>
      <c r="O7" s="17" t="s">
        <v>9</v>
      </c>
      <c r="P7" s="17" t="s">
        <v>10</v>
      </c>
    </row>
    <row r="8" spans="1:16" s="43" customFormat="1" ht="20.95" customHeight="1">
      <c r="A8" s="78" t="s">
        <v>5</v>
      </c>
      <c r="B8" s="79"/>
      <c r="C8" s="79"/>
      <c r="D8" s="80"/>
      <c r="E8" s="42">
        <f>E9+E14+E19+E25+E26+E27+E28</f>
        <v>398100</v>
      </c>
      <c r="F8" s="42">
        <f>F9+F14+F19+F25+F26+F27+F28</f>
        <v>0</v>
      </c>
      <c r="G8" s="42">
        <f>G9+G14+G19+G25+G26+G27+G28</f>
        <v>0</v>
      </c>
      <c r="H8" s="42">
        <f>SUM(E8:G8)</f>
        <v>398100</v>
      </c>
      <c r="I8" s="42">
        <f>I9+I14+I19+I25+I26+I27+I28</f>
        <v>0</v>
      </c>
      <c r="J8" s="42">
        <f>J9+J14+J19+J25+J26+J27+J28</f>
        <v>1900</v>
      </c>
      <c r="K8" s="42">
        <f>K9+K14+K19+K25+K26+K27+K28</f>
        <v>0</v>
      </c>
      <c r="L8" s="42">
        <f>SUM(I8:K8)</f>
        <v>1900</v>
      </c>
      <c r="M8" s="42">
        <f>E8+I8</f>
        <v>398100</v>
      </c>
      <c r="N8" s="42">
        <f>F8+J8</f>
        <v>1900</v>
      </c>
      <c r="O8" s="42">
        <f>G8+K8</f>
        <v>0</v>
      </c>
      <c r="P8" s="42">
        <f>H8+L8</f>
        <v>400000</v>
      </c>
    </row>
    <row r="9" spans="1:16" ht="25.45" customHeight="1">
      <c r="A9" s="90" t="s">
        <v>12</v>
      </c>
      <c r="B9" s="91"/>
      <c r="C9" s="91"/>
      <c r="D9" s="92"/>
      <c r="E9" s="18">
        <f>SUM(E10:E13)</f>
        <v>398100</v>
      </c>
      <c r="F9" s="18">
        <f>SUM(F10:F13)</f>
        <v>0</v>
      </c>
      <c r="G9" s="18">
        <f>SUM(G10:G13)</f>
        <v>0</v>
      </c>
      <c r="H9" s="18">
        <f t="shared" ref="H9:H58" si="0">SUM(E9:G9)</f>
        <v>398100</v>
      </c>
      <c r="I9" s="18">
        <f>SUM(I10:I13)</f>
        <v>0</v>
      </c>
      <c r="J9" s="18">
        <f>SUM(J10:J13)</f>
        <v>0</v>
      </c>
      <c r="K9" s="18">
        <f>SUM(K10:K13)</f>
        <v>0</v>
      </c>
      <c r="L9" s="18">
        <f t="shared" ref="L9:L19" si="1">SUM(I9:K9)</f>
        <v>0</v>
      </c>
      <c r="M9" s="18">
        <f>SUM(M10:M13)</f>
        <v>398100</v>
      </c>
      <c r="N9" s="18">
        <f>SUM(N10:N13)</f>
        <v>0</v>
      </c>
      <c r="O9" s="18">
        <f>SUM(O10:O13)</f>
        <v>0</v>
      </c>
      <c r="P9" s="18">
        <f t="shared" ref="P9:P19" si="2">SUM(M9:O9)</f>
        <v>398100</v>
      </c>
    </row>
    <row r="10" spans="1:16" ht="23.2" customHeight="1">
      <c r="A10" s="86" t="s">
        <v>13</v>
      </c>
      <c r="B10" s="87"/>
      <c r="C10" s="87"/>
      <c r="D10" s="88"/>
      <c r="E10" s="19">
        <v>318100</v>
      </c>
      <c r="F10" s="21"/>
      <c r="G10" s="21"/>
      <c r="H10" s="18">
        <f t="shared" si="0"/>
        <v>318100</v>
      </c>
      <c r="I10" s="21"/>
      <c r="J10" s="21"/>
      <c r="K10" s="21"/>
      <c r="L10" s="18">
        <f t="shared" si="1"/>
        <v>0</v>
      </c>
      <c r="M10" s="19">
        <f t="shared" ref="M10:O13" si="3">E10+I10</f>
        <v>318100</v>
      </c>
      <c r="N10" s="19">
        <f t="shared" si="3"/>
        <v>0</v>
      </c>
      <c r="O10" s="19">
        <f t="shared" si="3"/>
        <v>0</v>
      </c>
      <c r="P10" s="18">
        <f t="shared" si="2"/>
        <v>318100</v>
      </c>
    </row>
    <row r="11" spans="1:16">
      <c r="A11" s="89" t="s">
        <v>14</v>
      </c>
      <c r="B11" s="89"/>
      <c r="C11" s="89"/>
      <c r="D11" s="89"/>
      <c r="E11" s="9"/>
      <c r="F11" s="9"/>
      <c r="G11" s="9"/>
      <c r="H11" s="18">
        <f t="shared" si="0"/>
        <v>0</v>
      </c>
      <c r="I11" s="9"/>
      <c r="J11" s="9"/>
      <c r="K11" s="9"/>
      <c r="L11" s="18">
        <f t="shared" si="1"/>
        <v>0</v>
      </c>
      <c r="M11" s="19">
        <f t="shared" si="3"/>
        <v>0</v>
      </c>
      <c r="N11" s="19">
        <f t="shared" si="3"/>
        <v>0</v>
      </c>
      <c r="O11" s="19">
        <f t="shared" si="3"/>
        <v>0</v>
      </c>
      <c r="P11" s="18">
        <f t="shared" si="2"/>
        <v>0</v>
      </c>
    </row>
    <row r="12" spans="1:16">
      <c r="A12" s="52" t="s">
        <v>15</v>
      </c>
      <c r="B12" s="52"/>
      <c r="C12" s="52"/>
      <c r="D12" s="52"/>
      <c r="E12" s="21"/>
      <c r="F12" s="21"/>
      <c r="G12" s="21"/>
      <c r="H12" s="18">
        <f t="shared" si="0"/>
        <v>0</v>
      </c>
      <c r="I12" s="21"/>
      <c r="J12" s="21"/>
      <c r="K12" s="21"/>
      <c r="L12" s="18">
        <f t="shared" si="1"/>
        <v>0</v>
      </c>
      <c r="M12" s="19">
        <f t="shared" si="3"/>
        <v>0</v>
      </c>
      <c r="N12" s="19">
        <f t="shared" si="3"/>
        <v>0</v>
      </c>
      <c r="O12" s="19">
        <f t="shared" si="3"/>
        <v>0</v>
      </c>
      <c r="P12" s="18">
        <f t="shared" si="2"/>
        <v>0</v>
      </c>
    </row>
    <row r="13" spans="1:16" ht="24.75" customHeight="1">
      <c r="A13" s="86" t="s">
        <v>16</v>
      </c>
      <c r="B13" s="87"/>
      <c r="C13" s="87"/>
      <c r="D13" s="88"/>
      <c r="E13" s="19">
        <v>80000</v>
      </c>
      <c r="F13" s="21"/>
      <c r="G13" s="21"/>
      <c r="H13" s="18">
        <f t="shared" si="0"/>
        <v>80000</v>
      </c>
      <c r="I13" s="21"/>
      <c r="J13" s="21"/>
      <c r="K13" s="21"/>
      <c r="L13" s="18">
        <f t="shared" si="1"/>
        <v>0</v>
      </c>
      <c r="M13" s="19">
        <f t="shared" si="3"/>
        <v>80000</v>
      </c>
      <c r="N13" s="19">
        <f t="shared" si="3"/>
        <v>0</v>
      </c>
      <c r="O13" s="19">
        <f t="shared" si="3"/>
        <v>0</v>
      </c>
      <c r="P13" s="18">
        <f t="shared" si="2"/>
        <v>80000</v>
      </c>
    </row>
    <row r="14" spans="1:16" ht="18" customHeight="1">
      <c r="A14" s="75" t="s">
        <v>17</v>
      </c>
      <c r="B14" s="75"/>
      <c r="C14" s="75"/>
      <c r="D14" s="75"/>
      <c r="E14" s="10">
        <f>SUM(E15:E18)</f>
        <v>0</v>
      </c>
      <c r="F14" s="10">
        <f>SUM(F15:F18)</f>
        <v>0</v>
      </c>
      <c r="G14" s="10">
        <f>SUM(G15:G18)</f>
        <v>0</v>
      </c>
      <c r="H14" s="18">
        <f t="shared" si="0"/>
        <v>0</v>
      </c>
      <c r="I14" s="10">
        <f>SUM(I15:I18)</f>
        <v>0</v>
      </c>
      <c r="J14" s="10">
        <f>SUM(J15:J18)</f>
        <v>0</v>
      </c>
      <c r="K14" s="10">
        <f>SUM(K15:K18)</f>
        <v>0</v>
      </c>
      <c r="L14" s="18">
        <f t="shared" si="1"/>
        <v>0</v>
      </c>
      <c r="M14" s="10">
        <f>SUM(M15:M18)</f>
        <v>0</v>
      </c>
      <c r="N14" s="10">
        <f>SUM(N15:N18)</f>
        <v>0</v>
      </c>
      <c r="O14" s="10">
        <f>SUM(O15:O18)</f>
        <v>0</v>
      </c>
      <c r="P14" s="18">
        <f t="shared" si="2"/>
        <v>0</v>
      </c>
    </row>
    <row r="15" spans="1:16">
      <c r="A15" s="52" t="s">
        <v>18</v>
      </c>
      <c r="B15" s="52"/>
      <c r="C15" s="52"/>
      <c r="D15" s="52"/>
      <c r="E15" s="21"/>
      <c r="F15" s="21"/>
      <c r="G15" s="21"/>
      <c r="H15" s="18">
        <f t="shared" si="0"/>
        <v>0</v>
      </c>
      <c r="I15" s="21"/>
      <c r="J15" s="21"/>
      <c r="K15" s="21"/>
      <c r="L15" s="18">
        <f t="shared" si="1"/>
        <v>0</v>
      </c>
      <c r="M15" s="19">
        <f t="shared" ref="M15:O18" si="4">I15+E15</f>
        <v>0</v>
      </c>
      <c r="N15" s="19">
        <f t="shared" si="4"/>
        <v>0</v>
      </c>
      <c r="O15" s="19">
        <f t="shared" si="4"/>
        <v>0</v>
      </c>
      <c r="P15" s="18">
        <f t="shared" si="2"/>
        <v>0</v>
      </c>
    </row>
    <row r="16" spans="1:16">
      <c r="A16" s="52" t="s">
        <v>47</v>
      </c>
      <c r="B16" s="52"/>
      <c r="C16" s="52"/>
      <c r="D16" s="52"/>
      <c r="E16" s="21"/>
      <c r="F16" s="21"/>
      <c r="G16" s="21"/>
      <c r="H16" s="18">
        <f t="shared" si="0"/>
        <v>0</v>
      </c>
      <c r="I16" s="21"/>
      <c r="J16" s="21"/>
      <c r="K16" s="21"/>
      <c r="L16" s="18">
        <f t="shared" si="1"/>
        <v>0</v>
      </c>
      <c r="M16" s="19">
        <f t="shared" si="4"/>
        <v>0</v>
      </c>
      <c r="N16" s="19">
        <f t="shared" si="4"/>
        <v>0</v>
      </c>
      <c r="O16" s="19">
        <f t="shared" si="4"/>
        <v>0</v>
      </c>
      <c r="P16" s="18">
        <f t="shared" si="2"/>
        <v>0</v>
      </c>
    </row>
    <row r="17" spans="1:16">
      <c r="A17" s="52" t="s">
        <v>19</v>
      </c>
      <c r="B17" s="52"/>
      <c r="C17" s="52"/>
      <c r="D17" s="52"/>
      <c r="E17" s="21"/>
      <c r="F17" s="21"/>
      <c r="G17" s="21"/>
      <c r="H17" s="18">
        <f t="shared" si="0"/>
        <v>0</v>
      </c>
      <c r="I17" s="21"/>
      <c r="J17" s="21"/>
      <c r="K17" s="21"/>
      <c r="L17" s="18">
        <f t="shared" si="1"/>
        <v>0</v>
      </c>
      <c r="M17" s="19">
        <f t="shared" si="4"/>
        <v>0</v>
      </c>
      <c r="N17" s="19">
        <f t="shared" si="4"/>
        <v>0</v>
      </c>
      <c r="O17" s="19">
        <f t="shared" si="4"/>
        <v>0</v>
      </c>
      <c r="P17" s="18">
        <f t="shared" si="2"/>
        <v>0</v>
      </c>
    </row>
    <row r="18" spans="1:16">
      <c r="A18" s="52" t="s">
        <v>20</v>
      </c>
      <c r="B18" s="52"/>
      <c r="C18" s="52"/>
      <c r="D18" s="52"/>
      <c r="E18" s="21"/>
      <c r="F18" s="21"/>
      <c r="G18" s="21"/>
      <c r="H18" s="18">
        <f t="shared" si="0"/>
        <v>0</v>
      </c>
      <c r="I18" s="21"/>
      <c r="J18" s="21"/>
      <c r="K18" s="21"/>
      <c r="L18" s="18">
        <f t="shared" si="1"/>
        <v>0</v>
      </c>
      <c r="M18" s="19">
        <f t="shared" si="4"/>
        <v>0</v>
      </c>
      <c r="N18" s="19">
        <f t="shared" si="4"/>
        <v>0</v>
      </c>
      <c r="O18" s="19">
        <f t="shared" si="4"/>
        <v>0</v>
      </c>
      <c r="P18" s="18">
        <f t="shared" si="2"/>
        <v>0</v>
      </c>
    </row>
    <row r="19" spans="1:16" ht="21.85" customHeight="1">
      <c r="A19" s="69" t="s">
        <v>21</v>
      </c>
      <c r="B19" s="70"/>
      <c r="C19" s="70"/>
      <c r="D19" s="71"/>
      <c r="E19" s="6">
        <f>SUM(E20:E24)</f>
        <v>0</v>
      </c>
      <c r="F19" s="6">
        <f>SUM(F20:F24)</f>
        <v>0</v>
      </c>
      <c r="G19" s="6">
        <f>SUM(G20:G24)</f>
        <v>0</v>
      </c>
      <c r="H19" s="18">
        <f t="shared" si="0"/>
        <v>0</v>
      </c>
      <c r="I19" s="6">
        <f>SUM(I20:I24)</f>
        <v>0</v>
      </c>
      <c r="J19" s="6">
        <f>SUM(J20:J24)</f>
        <v>1900</v>
      </c>
      <c r="K19" s="6">
        <f>SUM(K20:K24)</f>
        <v>0</v>
      </c>
      <c r="L19" s="18">
        <f t="shared" si="1"/>
        <v>1900</v>
      </c>
      <c r="M19" s="18">
        <f>E19+I19</f>
        <v>0</v>
      </c>
      <c r="N19" s="18">
        <f>F19+J19</f>
        <v>1900</v>
      </c>
      <c r="O19" s="18">
        <f>G19+K19</f>
        <v>0</v>
      </c>
      <c r="P19" s="18">
        <f t="shared" si="2"/>
        <v>1900</v>
      </c>
    </row>
    <row r="20" spans="1:16">
      <c r="A20" s="52" t="s">
        <v>48</v>
      </c>
      <c r="B20" s="52"/>
      <c r="C20" s="52"/>
      <c r="D20" s="52"/>
      <c r="E20" s="19"/>
      <c r="F20" s="21"/>
      <c r="G20" s="21"/>
      <c r="H20" s="18">
        <f t="shared" si="0"/>
        <v>0</v>
      </c>
      <c r="I20" s="5"/>
      <c r="J20" s="5"/>
      <c r="K20" s="5"/>
      <c r="L20" s="4">
        <f t="shared" ref="L20:L58" si="5">SUM(I20:K20)</f>
        <v>0</v>
      </c>
      <c r="M20" s="18">
        <f t="shared" ref="M20:P24" si="6">I20+E20</f>
        <v>0</v>
      </c>
      <c r="N20" s="18">
        <f t="shared" si="6"/>
        <v>0</v>
      </c>
      <c r="O20" s="18">
        <f t="shared" si="6"/>
        <v>0</v>
      </c>
      <c r="P20" s="4">
        <f>SUM(H20:L20)</f>
        <v>0</v>
      </c>
    </row>
    <row r="21" spans="1:16">
      <c r="A21" s="56" t="s">
        <v>22</v>
      </c>
      <c r="B21" s="57"/>
      <c r="C21" s="57"/>
      <c r="D21" s="58"/>
      <c r="E21" s="19"/>
      <c r="F21" s="21"/>
      <c r="G21" s="21"/>
      <c r="H21" s="18">
        <f t="shared" si="0"/>
        <v>0</v>
      </c>
      <c r="I21" s="5"/>
      <c r="J21" s="5">
        <v>1900</v>
      </c>
      <c r="K21" s="5"/>
      <c r="L21" s="4">
        <f t="shared" si="5"/>
        <v>1900</v>
      </c>
      <c r="M21" s="18">
        <f t="shared" si="6"/>
        <v>0</v>
      </c>
      <c r="N21" s="18">
        <f t="shared" si="6"/>
        <v>1900</v>
      </c>
      <c r="O21" s="18">
        <f t="shared" si="6"/>
        <v>0</v>
      </c>
      <c r="P21" s="18">
        <f t="shared" si="6"/>
        <v>1900</v>
      </c>
    </row>
    <row r="22" spans="1:16">
      <c r="A22" s="56" t="s">
        <v>23</v>
      </c>
      <c r="B22" s="57"/>
      <c r="C22" s="57"/>
      <c r="D22" s="58"/>
      <c r="E22" s="19"/>
      <c r="F22" s="21"/>
      <c r="G22" s="21"/>
      <c r="H22" s="18">
        <f t="shared" si="0"/>
        <v>0</v>
      </c>
      <c r="I22" s="5"/>
      <c r="J22" s="5"/>
      <c r="K22" s="5"/>
      <c r="L22" s="4">
        <f t="shared" si="5"/>
        <v>0</v>
      </c>
      <c r="M22" s="18">
        <f t="shared" si="6"/>
        <v>0</v>
      </c>
      <c r="N22" s="18">
        <f t="shared" si="6"/>
        <v>0</v>
      </c>
      <c r="O22" s="18">
        <f t="shared" si="6"/>
        <v>0</v>
      </c>
      <c r="P22" s="4">
        <f>SUM(H22:L22)</f>
        <v>0</v>
      </c>
    </row>
    <row r="23" spans="1:16">
      <c r="A23" s="52" t="s">
        <v>25</v>
      </c>
      <c r="B23" s="52"/>
      <c r="C23" s="52"/>
      <c r="D23" s="52"/>
      <c r="E23" s="21"/>
      <c r="F23" s="21"/>
      <c r="G23" s="21"/>
      <c r="H23" s="18">
        <f t="shared" si="0"/>
        <v>0</v>
      </c>
      <c r="I23" s="5"/>
      <c r="J23" s="5"/>
      <c r="K23" s="5"/>
      <c r="L23" s="4">
        <f t="shared" si="5"/>
        <v>0</v>
      </c>
      <c r="M23" s="18">
        <f t="shared" si="6"/>
        <v>0</v>
      </c>
      <c r="N23" s="18">
        <f t="shared" si="6"/>
        <v>0</v>
      </c>
      <c r="O23" s="18">
        <f t="shared" si="6"/>
        <v>0</v>
      </c>
      <c r="P23" s="4">
        <f>SUM(H23:L23)</f>
        <v>0</v>
      </c>
    </row>
    <row r="24" spans="1:16">
      <c r="A24" s="56" t="s">
        <v>24</v>
      </c>
      <c r="B24" s="57"/>
      <c r="C24" s="57"/>
      <c r="D24" s="58"/>
      <c r="E24" s="21"/>
      <c r="F24" s="21"/>
      <c r="G24" s="21"/>
      <c r="H24" s="18">
        <f t="shared" si="0"/>
        <v>0</v>
      </c>
      <c r="I24" s="5"/>
      <c r="J24" s="5"/>
      <c r="K24" s="5"/>
      <c r="L24" s="4">
        <f t="shared" si="5"/>
        <v>0</v>
      </c>
      <c r="M24" s="18">
        <f t="shared" si="6"/>
        <v>0</v>
      </c>
      <c r="N24" s="18">
        <f t="shared" si="6"/>
        <v>0</v>
      </c>
      <c r="O24" s="18">
        <f t="shared" si="6"/>
        <v>0</v>
      </c>
      <c r="P24" s="4"/>
    </row>
    <row r="25" spans="1:16" ht="22.5" customHeight="1">
      <c r="A25" s="81" t="s">
        <v>26</v>
      </c>
      <c r="B25" s="81"/>
      <c r="C25" s="81"/>
      <c r="D25" s="81"/>
      <c r="E25" s="36">
        <f>SUM(E26:E28)</f>
        <v>0</v>
      </c>
      <c r="F25" s="36">
        <f>SUM(F26:F28)</f>
        <v>0</v>
      </c>
      <c r="G25" s="36">
        <f>SUM(G26:G28)</f>
        <v>0</v>
      </c>
      <c r="H25" s="18">
        <f t="shared" si="0"/>
        <v>0</v>
      </c>
      <c r="I25" s="6">
        <f>SUM(I26:I28)</f>
        <v>0</v>
      </c>
      <c r="J25" s="6">
        <f>SUM(J26:J28)</f>
        <v>0</v>
      </c>
      <c r="K25" s="6">
        <f>SUM(K26:K28)</f>
        <v>0</v>
      </c>
      <c r="L25" s="4">
        <f t="shared" si="5"/>
        <v>0</v>
      </c>
      <c r="M25" s="4">
        <f>SUM(J25:L25)</f>
        <v>0</v>
      </c>
      <c r="N25" s="4">
        <f>SUM(K25:M25)</f>
        <v>0</v>
      </c>
      <c r="O25" s="4">
        <f>SUM(L25:N25)</f>
        <v>0</v>
      </c>
      <c r="P25" s="4">
        <f>SUM(H25:L25)</f>
        <v>0</v>
      </c>
    </row>
    <row r="26" spans="1:16" ht="25.45" customHeight="1">
      <c r="A26" s="82" t="s">
        <v>27</v>
      </c>
      <c r="B26" s="82"/>
      <c r="C26" s="82"/>
      <c r="D26" s="82"/>
      <c r="E26" s="21"/>
      <c r="F26" s="21"/>
      <c r="G26" s="21"/>
      <c r="H26" s="18">
        <f t="shared" si="0"/>
        <v>0</v>
      </c>
      <c r="I26" s="5"/>
      <c r="J26" s="5"/>
      <c r="K26" s="5"/>
      <c r="L26" s="4">
        <f t="shared" si="5"/>
        <v>0</v>
      </c>
      <c r="M26" s="5">
        <f t="shared" ref="M26:O28" si="7">E26+I26</f>
        <v>0</v>
      </c>
      <c r="N26" s="5">
        <f t="shared" si="7"/>
        <v>0</v>
      </c>
      <c r="O26" s="5">
        <f t="shared" si="7"/>
        <v>0</v>
      </c>
      <c r="P26" s="4">
        <f>SUM(H26:L26)</f>
        <v>0</v>
      </c>
    </row>
    <row r="27" spans="1:16" ht="26.35" customHeight="1">
      <c r="A27" s="82" t="s">
        <v>28</v>
      </c>
      <c r="B27" s="82"/>
      <c r="C27" s="82"/>
      <c r="D27" s="82"/>
      <c r="E27" s="21"/>
      <c r="F27" s="19"/>
      <c r="G27" s="21"/>
      <c r="H27" s="18">
        <f t="shared" si="0"/>
        <v>0</v>
      </c>
      <c r="I27" s="5"/>
      <c r="J27" s="5"/>
      <c r="K27" s="5"/>
      <c r="L27" s="4">
        <f t="shared" si="5"/>
        <v>0</v>
      </c>
      <c r="M27" s="5">
        <f t="shared" si="7"/>
        <v>0</v>
      </c>
      <c r="N27" s="5">
        <f t="shared" si="7"/>
        <v>0</v>
      </c>
      <c r="O27" s="5">
        <f t="shared" si="7"/>
        <v>0</v>
      </c>
      <c r="P27" s="4">
        <f>SUM(H27:L27)</f>
        <v>0</v>
      </c>
    </row>
    <row r="28" spans="1:16">
      <c r="A28" s="52" t="s">
        <v>29</v>
      </c>
      <c r="B28" s="52"/>
      <c r="C28" s="52"/>
      <c r="D28" s="52"/>
      <c r="E28" s="11"/>
      <c r="F28" s="11"/>
      <c r="G28" s="11"/>
      <c r="H28" s="18">
        <f t="shared" si="0"/>
        <v>0</v>
      </c>
      <c r="I28" s="16"/>
      <c r="J28" s="16"/>
      <c r="K28" s="16"/>
      <c r="L28" s="4">
        <f t="shared" si="5"/>
        <v>0</v>
      </c>
      <c r="M28" s="5">
        <f t="shared" si="7"/>
        <v>0</v>
      </c>
      <c r="N28" s="5">
        <f t="shared" si="7"/>
        <v>0</v>
      </c>
      <c r="O28" s="5">
        <f t="shared" si="7"/>
        <v>0</v>
      </c>
      <c r="P28" s="4">
        <f>SUM(H28:L28)</f>
        <v>0</v>
      </c>
    </row>
    <row r="29" spans="1:16" s="43" customFormat="1" ht="20.25" customHeight="1">
      <c r="A29" s="53" t="s">
        <v>11</v>
      </c>
      <c r="B29" s="54"/>
      <c r="C29" s="54"/>
      <c r="D29" s="55"/>
      <c r="E29" s="44">
        <f>SUM(E30:E34)</f>
        <v>45000</v>
      </c>
      <c r="F29" s="44">
        <f>SUM(F30:F34)</f>
        <v>0</v>
      </c>
      <c r="G29" s="44">
        <f>SUM(G30:G34)</f>
        <v>0</v>
      </c>
      <c r="H29" s="42">
        <f t="shared" si="0"/>
        <v>45000</v>
      </c>
      <c r="I29" s="44">
        <f>SUM(I30:I34)</f>
        <v>350000</v>
      </c>
      <c r="J29" s="44">
        <f>SUM(J30:J34)</f>
        <v>0</v>
      </c>
      <c r="K29" s="44">
        <f>SUM(K30:K34)</f>
        <v>0</v>
      </c>
      <c r="L29" s="42">
        <f t="shared" ref="L29:L34" si="8">SUM(I29:K29)</f>
        <v>350000</v>
      </c>
      <c r="M29" s="44">
        <f>SUM(M30:M34)</f>
        <v>395000</v>
      </c>
      <c r="N29" s="44">
        <f>SUM(N30:N34)</f>
        <v>0</v>
      </c>
      <c r="O29" s="44">
        <f>SUM(O30:O34)</f>
        <v>0</v>
      </c>
      <c r="P29" s="42">
        <f t="shared" ref="P29:P35" si="9">SUM(M29:O29)</f>
        <v>395000</v>
      </c>
    </row>
    <row r="30" spans="1:16">
      <c r="A30" s="52" t="s">
        <v>30</v>
      </c>
      <c r="B30" s="52"/>
      <c r="C30" s="52"/>
      <c r="D30" s="52"/>
      <c r="E30" s="20"/>
      <c r="F30" s="20"/>
      <c r="G30" s="20"/>
      <c r="H30" s="18">
        <f t="shared" si="0"/>
        <v>0</v>
      </c>
      <c r="I30" s="20"/>
      <c r="J30" s="20"/>
      <c r="K30" s="20"/>
      <c r="L30" s="18">
        <f t="shared" si="8"/>
        <v>0</v>
      </c>
      <c r="M30" s="48">
        <f t="shared" ref="M30:O31" si="10">I30+E30</f>
        <v>0</v>
      </c>
      <c r="N30" s="48">
        <f t="shared" si="10"/>
        <v>0</v>
      </c>
      <c r="O30" s="48">
        <f t="shared" si="10"/>
        <v>0</v>
      </c>
      <c r="P30" s="18">
        <f t="shared" si="9"/>
        <v>0</v>
      </c>
    </row>
    <row r="31" spans="1:16" ht="25.45" customHeight="1">
      <c r="A31" s="52" t="s">
        <v>31</v>
      </c>
      <c r="B31" s="52"/>
      <c r="C31" s="52"/>
      <c r="D31" s="52"/>
      <c r="E31" s="20"/>
      <c r="F31" s="20"/>
      <c r="G31" s="20"/>
      <c r="H31" s="18">
        <f t="shared" si="0"/>
        <v>0</v>
      </c>
      <c r="I31" s="20"/>
      <c r="J31" s="20"/>
      <c r="K31" s="20"/>
      <c r="L31" s="18">
        <f t="shared" si="8"/>
        <v>0</v>
      </c>
      <c r="M31" s="48">
        <f t="shared" si="10"/>
        <v>0</v>
      </c>
      <c r="N31" s="48">
        <f t="shared" si="10"/>
        <v>0</v>
      </c>
      <c r="O31" s="48">
        <f t="shared" si="10"/>
        <v>0</v>
      </c>
      <c r="P31" s="18">
        <f t="shared" si="9"/>
        <v>0</v>
      </c>
    </row>
    <row r="32" spans="1:16" ht="18.7" customHeight="1">
      <c r="A32" s="52" t="s">
        <v>32</v>
      </c>
      <c r="B32" s="52"/>
      <c r="C32" s="52"/>
      <c r="D32" s="52"/>
      <c r="E32" s="10">
        <v>45000</v>
      </c>
      <c r="F32" s="20"/>
      <c r="G32" s="20"/>
      <c r="H32" s="18">
        <f t="shared" si="0"/>
        <v>45000</v>
      </c>
      <c r="I32" s="29"/>
      <c r="J32" s="20"/>
      <c r="K32" s="20"/>
      <c r="L32" s="18">
        <f t="shared" si="8"/>
        <v>0</v>
      </c>
      <c r="M32" s="7">
        <f t="shared" ref="M32:O34" si="11">E32+I32</f>
        <v>45000</v>
      </c>
      <c r="N32" s="7">
        <f t="shared" si="11"/>
        <v>0</v>
      </c>
      <c r="O32" s="7">
        <f t="shared" si="11"/>
        <v>0</v>
      </c>
      <c r="P32" s="18">
        <f t="shared" si="9"/>
        <v>45000</v>
      </c>
    </row>
    <row r="33" spans="1:16" ht="18" customHeight="1">
      <c r="A33" s="52" t="s">
        <v>33</v>
      </c>
      <c r="B33" s="52"/>
      <c r="C33" s="52"/>
      <c r="D33" s="52"/>
      <c r="E33" s="20"/>
      <c r="F33" s="20"/>
      <c r="G33" s="20"/>
      <c r="H33" s="18">
        <f t="shared" si="0"/>
        <v>0</v>
      </c>
      <c r="I33" s="29">
        <v>350000</v>
      </c>
      <c r="J33" s="20"/>
      <c r="K33" s="20"/>
      <c r="L33" s="18">
        <f t="shared" si="8"/>
        <v>350000</v>
      </c>
      <c r="M33" s="7">
        <f t="shared" si="11"/>
        <v>350000</v>
      </c>
      <c r="N33" s="7">
        <f t="shared" si="11"/>
        <v>0</v>
      </c>
      <c r="O33" s="7">
        <f t="shared" si="11"/>
        <v>0</v>
      </c>
      <c r="P33" s="18">
        <f t="shared" si="9"/>
        <v>350000</v>
      </c>
    </row>
    <row r="34" spans="1:16" ht="18" customHeight="1">
      <c r="A34" s="52" t="s">
        <v>34</v>
      </c>
      <c r="B34" s="52"/>
      <c r="C34" s="52"/>
      <c r="D34" s="52"/>
      <c r="E34" s="20"/>
      <c r="F34" s="20"/>
      <c r="G34" s="20"/>
      <c r="H34" s="18">
        <f t="shared" si="0"/>
        <v>0</v>
      </c>
      <c r="I34" s="20"/>
      <c r="J34" s="20"/>
      <c r="K34" s="20"/>
      <c r="L34" s="18">
        <f t="shared" si="8"/>
        <v>0</v>
      </c>
      <c r="M34" s="7">
        <f t="shared" si="11"/>
        <v>0</v>
      </c>
      <c r="N34" s="7">
        <f t="shared" si="11"/>
        <v>0</v>
      </c>
      <c r="O34" s="7">
        <f t="shared" si="11"/>
        <v>0</v>
      </c>
      <c r="P34" s="18">
        <f t="shared" si="9"/>
        <v>0</v>
      </c>
    </row>
    <row r="35" spans="1:16" ht="25.45" customHeight="1">
      <c r="A35" s="49" t="s">
        <v>49</v>
      </c>
      <c r="B35" s="50"/>
      <c r="C35" s="50"/>
      <c r="D35" s="51"/>
      <c r="E35" s="6">
        <f>E29+E8</f>
        <v>443100</v>
      </c>
      <c r="F35" s="6">
        <f>F29+F8</f>
        <v>0</v>
      </c>
      <c r="G35" s="6">
        <f>G29+G8</f>
        <v>0</v>
      </c>
      <c r="H35" s="18">
        <f t="shared" si="0"/>
        <v>443100</v>
      </c>
      <c r="I35" s="6">
        <f>I29+I8</f>
        <v>350000</v>
      </c>
      <c r="J35" s="6">
        <f>J29+J8</f>
        <v>1900</v>
      </c>
      <c r="K35" s="6">
        <f>K29+K8</f>
        <v>0</v>
      </c>
      <c r="L35" s="4">
        <f t="shared" si="5"/>
        <v>351900</v>
      </c>
      <c r="M35" s="6">
        <f>M29+M8</f>
        <v>793100</v>
      </c>
      <c r="N35" s="6">
        <f>N29+N8</f>
        <v>1900</v>
      </c>
      <c r="O35" s="6">
        <f>O29+O8</f>
        <v>0</v>
      </c>
      <c r="P35" s="18">
        <f t="shared" si="9"/>
        <v>795000</v>
      </c>
    </row>
    <row r="36" spans="1:16" ht="25.45" customHeight="1">
      <c r="A36" s="83"/>
      <c r="B36" s="84"/>
      <c r="C36" s="84"/>
      <c r="D36" s="85"/>
      <c r="E36" s="20"/>
      <c r="F36" s="20"/>
      <c r="G36" s="20"/>
      <c r="H36" s="18">
        <f t="shared" si="0"/>
        <v>0</v>
      </c>
      <c r="I36" s="5"/>
      <c r="J36" s="5"/>
      <c r="K36" s="5"/>
      <c r="L36" s="4">
        <f t="shared" si="5"/>
        <v>0</v>
      </c>
      <c r="M36" s="5"/>
      <c r="N36" s="5"/>
      <c r="O36" s="5"/>
      <c r="P36" s="18"/>
    </row>
    <row r="37" spans="1:16" s="43" customFormat="1" ht="23.2" customHeight="1">
      <c r="A37" s="78" t="s">
        <v>50</v>
      </c>
      <c r="B37" s="79"/>
      <c r="C37" s="79"/>
      <c r="D37" s="80"/>
      <c r="E37" s="42">
        <f>E38+E43+E47+E48</f>
        <v>0</v>
      </c>
      <c r="F37" s="42">
        <f>F38+F43+F47</f>
        <v>10000</v>
      </c>
      <c r="G37" s="42">
        <f>G38+G43+G47+G48</f>
        <v>0</v>
      </c>
      <c r="H37" s="42">
        <f t="shared" si="0"/>
        <v>10000</v>
      </c>
      <c r="I37" s="42">
        <f>I38+I43+I47+I48</f>
        <v>0</v>
      </c>
      <c r="J37" s="42">
        <f>J38+J43+J47+J48</f>
        <v>0</v>
      </c>
      <c r="K37" s="42">
        <f>K38+K43+K47+K48</f>
        <v>0</v>
      </c>
      <c r="L37" s="44">
        <f t="shared" si="5"/>
        <v>0</v>
      </c>
      <c r="M37" s="42">
        <f>M38+M43+M47+M48</f>
        <v>0</v>
      </c>
      <c r="N37" s="42">
        <f>N38+N43+N47</f>
        <v>10000</v>
      </c>
      <c r="O37" s="42">
        <f>O38+O43+O47+O48</f>
        <v>0</v>
      </c>
      <c r="P37" s="44">
        <f t="shared" ref="P37:P49" si="12">SUM(H37:L37)</f>
        <v>10000</v>
      </c>
    </row>
    <row r="38" spans="1:16" ht="24.1" customHeight="1">
      <c r="A38" s="69" t="s">
        <v>35</v>
      </c>
      <c r="B38" s="70"/>
      <c r="C38" s="70"/>
      <c r="D38" s="71"/>
      <c r="E38" s="10">
        <f>SUM(E39:E42)</f>
        <v>0</v>
      </c>
      <c r="F38" s="10">
        <f>SUM(F39:F42)</f>
        <v>0</v>
      </c>
      <c r="G38" s="10">
        <f>SUM(G39:G42)</f>
        <v>0</v>
      </c>
      <c r="H38" s="18">
        <f t="shared" si="0"/>
        <v>0</v>
      </c>
      <c r="I38" s="10">
        <f>SUM(I39:I42)</f>
        <v>0</v>
      </c>
      <c r="J38" s="10">
        <f>SUM(J39:J42)</f>
        <v>0</v>
      </c>
      <c r="K38" s="10">
        <f>SUM(K39:K42)</f>
        <v>0</v>
      </c>
      <c r="L38" s="4">
        <f t="shared" si="5"/>
        <v>0</v>
      </c>
      <c r="M38" s="18">
        <f t="shared" ref="M38:O40" si="13">E38+I38</f>
        <v>0</v>
      </c>
      <c r="N38" s="18">
        <f t="shared" si="13"/>
        <v>0</v>
      </c>
      <c r="O38" s="39">
        <f t="shared" si="13"/>
        <v>0</v>
      </c>
      <c r="P38" s="4">
        <f t="shared" si="12"/>
        <v>0</v>
      </c>
    </row>
    <row r="39" spans="1:16" ht="15.75" customHeight="1">
      <c r="A39" s="76" t="s">
        <v>38</v>
      </c>
      <c r="B39" s="76"/>
      <c r="C39" s="76"/>
      <c r="D39" s="76"/>
      <c r="E39" s="22"/>
      <c r="F39" s="22"/>
      <c r="G39" s="22"/>
      <c r="H39" s="18">
        <f t="shared" si="0"/>
        <v>0</v>
      </c>
      <c r="I39" s="7"/>
      <c r="J39" s="7"/>
      <c r="K39" s="7"/>
      <c r="L39" s="4">
        <f t="shared" si="5"/>
        <v>0</v>
      </c>
      <c r="M39" s="38">
        <f t="shared" si="13"/>
        <v>0</v>
      </c>
      <c r="N39" s="38">
        <f t="shared" si="13"/>
        <v>0</v>
      </c>
      <c r="O39" s="38">
        <f t="shared" si="13"/>
        <v>0</v>
      </c>
      <c r="P39" s="4">
        <f t="shared" si="12"/>
        <v>0</v>
      </c>
    </row>
    <row r="40" spans="1:16" ht="25.45" customHeight="1">
      <c r="A40" s="59" t="s">
        <v>39</v>
      </c>
      <c r="B40" s="59"/>
      <c r="C40" s="59"/>
      <c r="D40" s="59"/>
      <c r="E40" s="30"/>
      <c r="F40" s="40"/>
      <c r="G40" s="23"/>
      <c r="H40" s="18">
        <f t="shared" si="0"/>
        <v>0</v>
      </c>
      <c r="I40" s="7"/>
      <c r="J40" s="7"/>
      <c r="K40" s="7"/>
      <c r="L40" s="4">
        <f t="shared" si="5"/>
        <v>0</v>
      </c>
      <c r="M40" s="7">
        <f t="shared" si="13"/>
        <v>0</v>
      </c>
      <c r="N40" s="7">
        <f t="shared" si="13"/>
        <v>0</v>
      </c>
      <c r="O40" s="7">
        <f t="shared" si="13"/>
        <v>0</v>
      </c>
      <c r="P40" s="15">
        <f t="shared" si="12"/>
        <v>0</v>
      </c>
    </row>
    <row r="41" spans="1:16" ht="28.6" customHeight="1">
      <c r="A41" s="59" t="s">
        <v>40</v>
      </c>
      <c r="B41" s="59"/>
      <c r="C41" s="59"/>
      <c r="D41" s="59"/>
      <c r="E41" s="24"/>
      <c r="F41" s="24"/>
      <c r="G41" s="24"/>
      <c r="H41" s="18">
        <f t="shared" si="0"/>
        <v>0</v>
      </c>
      <c r="I41" s="7"/>
      <c r="J41" s="7"/>
      <c r="K41" s="7"/>
      <c r="L41" s="4">
        <f t="shared" si="5"/>
        <v>0</v>
      </c>
      <c r="M41" s="7">
        <f t="shared" ref="M41:M57" si="14">E41+I41</f>
        <v>0</v>
      </c>
      <c r="N41" s="7">
        <f t="shared" ref="N41:N49" si="15">F41+J41</f>
        <v>0</v>
      </c>
      <c r="O41" s="7">
        <f t="shared" ref="O41:O49" si="16">G41+K41</f>
        <v>0</v>
      </c>
      <c r="P41" s="4">
        <f t="shared" si="12"/>
        <v>0</v>
      </c>
    </row>
    <row r="42" spans="1:16" ht="24.1" customHeight="1">
      <c r="A42" s="63" t="s">
        <v>41</v>
      </c>
      <c r="B42" s="64"/>
      <c r="C42" s="64"/>
      <c r="D42" s="65"/>
      <c r="E42" s="24"/>
      <c r="F42" s="24"/>
      <c r="G42" s="24"/>
      <c r="H42" s="18">
        <f t="shared" si="0"/>
        <v>0</v>
      </c>
      <c r="I42" s="7"/>
      <c r="J42" s="7"/>
      <c r="K42" s="7"/>
      <c r="L42" s="4">
        <f t="shared" si="5"/>
        <v>0</v>
      </c>
      <c r="M42" s="7">
        <f t="shared" si="14"/>
        <v>0</v>
      </c>
      <c r="N42" s="7">
        <f t="shared" si="15"/>
        <v>0</v>
      </c>
      <c r="O42" s="7">
        <f t="shared" si="16"/>
        <v>0</v>
      </c>
      <c r="P42" s="4">
        <f t="shared" si="12"/>
        <v>0</v>
      </c>
    </row>
    <row r="43" spans="1:16" ht="12.85" customHeight="1">
      <c r="A43" s="60" t="s">
        <v>36</v>
      </c>
      <c r="B43" s="61"/>
      <c r="C43" s="61"/>
      <c r="D43" s="62"/>
      <c r="E43" s="37">
        <f>SUM(E44:E46)</f>
        <v>0</v>
      </c>
      <c r="F43" s="37">
        <f>SUM(F44:F46)</f>
        <v>0</v>
      </c>
      <c r="G43" s="37">
        <f>SUM(G44:G46)</f>
        <v>0</v>
      </c>
      <c r="H43" s="18">
        <f t="shared" si="0"/>
        <v>0</v>
      </c>
      <c r="I43" s="31">
        <f>SUM(I44:I46)</f>
        <v>0</v>
      </c>
      <c r="J43" s="31">
        <f>SUM(J44:J46)</f>
        <v>0</v>
      </c>
      <c r="K43" s="31">
        <f>SUM(K44:K46)</f>
        <v>0</v>
      </c>
      <c r="L43" s="4">
        <f t="shared" si="5"/>
        <v>0</v>
      </c>
      <c r="M43" s="7">
        <f t="shared" si="14"/>
        <v>0</v>
      </c>
      <c r="N43" s="7">
        <f t="shared" si="15"/>
        <v>0</v>
      </c>
      <c r="O43" s="7">
        <f t="shared" si="16"/>
        <v>0</v>
      </c>
      <c r="P43" s="4">
        <f t="shared" si="12"/>
        <v>0</v>
      </c>
    </row>
    <row r="44" spans="1:16" ht="12.85" customHeight="1">
      <c r="A44" s="66" t="s">
        <v>42</v>
      </c>
      <c r="B44" s="67"/>
      <c r="C44" s="67"/>
      <c r="D44" s="68"/>
      <c r="E44" s="25"/>
      <c r="F44" s="25"/>
      <c r="G44" s="25"/>
      <c r="H44" s="18">
        <f t="shared" si="0"/>
        <v>0</v>
      </c>
      <c r="I44" s="7"/>
      <c r="J44" s="7"/>
      <c r="K44" s="7"/>
      <c r="L44" s="4">
        <f t="shared" si="5"/>
        <v>0</v>
      </c>
      <c r="M44" s="7">
        <f t="shared" si="14"/>
        <v>0</v>
      </c>
      <c r="N44" s="7">
        <f t="shared" si="15"/>
        <v>0</v>
      </c>
      <c r="O44" s="7">
        <f t="shared" si="16"/>
        <v>0</v>
      </c>
      <c r="P44" s="4">
        <f t="shared" si="12"/>
        <v>0</v>
      </c>
    </row>
    <row r="45" spans="1:16" ht="12.85" customHeight="1">
      <c r="A45" s="66" t="s">
        <v>43</v>
      </c>
      <c r="B45" s="67"/>
      <c r="C45" s="67"/>
      <c r="D45" s="68"/>
      <c r="E45" s="25"/>
      <c r="F45" s="25"/>
      <c r="G45" s="25"/>
      <c r="H45" s="18">
        <f t="shared" si="0"/>
        <v>0</v>
      </c>
      <c r="I45" s="7"/>
      <c r="J45" s="7"/>
      <c r="K45" s="7"/>
      <c r="L45" s="4">
        <f t="shared" si="5"/>
        <v>0</v>
      </c>
      <c r="M45" s="7">
        <f t="shared" si="14"/>
        <v>0</v>
      </c>
      <c r="N45" s="7">
        <f t="shared" si="15"/>
        <v>0</v>
      </c>
      <c r="O45" s="7">
        <f t="shared" si="16"/>
        <v>0</v>
      </c>
      <c r="P45" s="4">
        <f t="shared" si="12"/>
        <v>0</v>
      </c>
    </row>
    <row r="46" spans="1:16" ht="24.75" customHeight="1">
      <c r="A46" s="66" t="s">
        <v>44</v>
      </c>
      <c r="B46" s="67"/>
      <c r="C46" s="67"/>
      <c r="D46" s="68"/>
      <c r="E46" s="25"/>
      <c r="F46" s="25"/>
      <c r="G46" s="25"/>
      <c r="H46" s="18">
        <f t="shared" si="0"/>
        <v>0</v>
      </c>
      <c r="I46" s="7"/>
      <c r="J46" s="7"/>
      <c r="K46" s="7"/>
      <c r="L46" s="4">
        <f t="shared" si="5"/>
        <v>0</v>
      </c>
      <c r="M46" s="7">
        <f t="shared" si="14"/>
        <v>0</v>
      </c>
      <c r="N46" s="7">
        <f t="shared" si="15"/>
        <v>0</v>
      </c>
      <c r="O46" s="7">
        <f t="shared" si="16"/>
        <v>0</v>
      </c>
      <c r="P46" s="4">
        <f t="shared" si="12"/>
        <v>0</v>
      </c>
    </row>
    <row r="47" spans="1:16" ht="21.85" customHeight="1">
      <c r="A47" s="69" t="s">
        <v>37</v>
      </c>
      <c r="B47" s="70"/>
      <c r="C47" s="70"/>
      <c r="D47" s="71"/>
      <c r="E47" s="41">
        <f>SUM(E48:E49)</f>
        <v>0</v>
      </c>
      <c r="F47" s="41">
        <f>SUM(F48:F49)</f>
        <v>10000</v>
      </c>
      <c r="G47" s="41">
        <f>SUM(G48:G49)</f>
        <v>0</v>
      </c>
      <c r="H47" s="18">
        <f t="shared" si="0"/>
        <v>10000</v>
      </c>
      <c r="I47" s="6">
        <f>SUM(I48:I49)</f>
        <v>0</v>
      </c>
      <c r="J47" s="6">
        <f>SUM(J48:J49)</f>
        <v>0</v>
      </c>
      <c r="K47" s="6">
        <f>SUM(K48:K49)</f>
        <v>0</v>
      </c>
      <c r="L47" s="4">
        <f t="shared" si="5"/>
        <v>0</v>
      </c>
      <c r="M47" s="7">
        <f t="shared" si="14"/>
        <v>0</v>
      </c>
      <c r="N47" s="7">
        <f t="shared" si="15"/>
        <v>10000</v>
      </c>
      <c r="O47" s="7">
        <f t="shared" si="16"/>
        <v>0</v>
      </c>
      <c r="P47" s="4">
        <f t="shared" si="12"/>
        <v>10000</v>
      </c>
    </row>
    <row r="48" spans="1:16" ht="26.35" customHeight="1">
      <c r="A48" s="59" t="s">
        <v>45</v>
      </c>
      <c r="B48" s="59"/>
      <c r="C48" s="59"/>
      <c r="D48" s="59"/>
      <c r="E48" s="20"/>
      <c r="F48" s="10">
        <v>10000</v>
      </c>
      <c r="G48" s="20"/>
      <c r="H48" s="18">
        <f t="shared" si="0"/>
        <v>10000</v>
      </c>
      <c r="I48" s="8"/>
      <c r="J48" s="8"/>
      <c r="K48" s="8"/>
      <c r="L48" s="4">
        <f t="shared" si="5"/>
        <v>0</v>
      </c>
      <c r="M48" s="7">
        <f t="shared" si="14"/>
        <v>0</v>
      </c>
      <c r="N48" s="7">
        <f t="shared" si="15"/>
        <v>10000</v>
      </c>
      <c r="O48" s="7">
        <f t="shared" si="16"/>
        <v>0</v>
      </c>
      <c r="P48" s="4">
        <f t="shared" si="12"/>
        <v>10000</v>
      </c>
    </row>
    <row r="49" spans="1:16" ht="17.350000000000001" customHeight="1">
      <c r="A49" s="76" t="s">
        <v>46</v>
      </c>
      <c r="B49" s="76"/>
      <c r="C49" s="76"/>
      <c r="D49" s="76"/>
      <c r="E49" s="26"/>
      <c r="F49" s="26"/>
      <c r="G49" s="26"/>
      <c r="H49" s="18">
        <f t="shared" si="0"/>
        <v>0</v>
      </c>
      <c r="I49" s="9"/>
      <c r="J49" s="9"/>
      <c r="K49" s="9"/>
      <c r="L49" s="4">
        <f t="shared" si="5"/>
        <v>0</v>
      </c>
      <c r="M49" s="7">
        <f t="shared" si="14"/>
        <v>0</v>
      </c>
      <c r="N49" s="7">
        <f t="shared" si="15"/>
        <v>0</v>
      </c>
      <c r="O49" s="7">
        <f t="shared" si="16"/>
        <v>0</v>
      </c>
      <c r="P49" s="4">
        <f t="shared" si="12"/>
        <v>0</v>
      </c>
    </row>
    <row r="50" spans="1:16" s="43" customFormat="1" ht="25.45" customHeight="1">
      <c r="A50" s="77" t="s">
        <v>51</v>
      </c>
      <c r="B50" s="77"/>
      <c r="C50" s="77"/>
      <c r="D50" s="77"/>
      <c r="E50" s="44">
        <f>SUM(E51:E55)</f>
        <v>5000</v>
      </c>
      <c r="F50" s="44">
        <f>SUM(F51:F55)</f>
        <v>0</v>
      </c>
      <c r="G50" s="44">
        <f>SUM(G51:G55)</f>
        <v>0</v>
      </c>
      <c r="H50" s="42">
        <f t="shared" si="0"/>
        <v>5000</v>
      </c>
      <c r="I50" s="44">
        <f>SUM(I51:I55)</f>
        <v>0</v>
      </c>
      <c r="J50" s="44">
        <f>SUM(J51:J55)</f>
        <v>0</v>
      </c>
      <c r="K50" s="44">
        <f>SUM(K51:K55)</f>
        <v>0</v>
      </c>
      <c r="L50" s="44">
        <f t="shared" si="5"/>
        <v>0</v>
      </c>
      <c r="M50" s="45">
        <f t="shared" si="14"/>
        <v>5000</v>
      </c>
      <c r="N50" s="46">
        <f t="shared" ref="N50:O57" si="17">F50+J50</f>
        <v>0</v>
      </c>
      <c r="O50" s="46">
        <f t="shared" si="17"/>
        <v>0</v>
      </c>
      <c r="P50" s="44">
        <f>SUM(H50+L50)</f>
        <v>5000</v>
      </c>
    </row>
    <row r="51" spans="1:16" ht="12.85" customHeight="1">
      <c r="A51" s="52" t="s">
        <v>30</v>
      </c>
      <c r="B51" s="52"/>
      <c r="C51" s="52"/>
      <c r="D51" s="52"/>
      <c r="E51" s="27"/>
      <c r="F51" s="27"/>
      <c r="G51" s="27"/>
      <c r="H51" s="18">
        <f t="shared" si="0"/>
        <v>0</v>
      </c>
      <c r="I51" s="9"/>
      <c r="J51" s="9"/>
      <c r="K51" s="9"/>
      <c r="L51" s="4">
        <f t="shared" si="5"/>
        <v>0</v>
      </c>
      <c r="M51" s="7">
        <f t="shared" si="14"/>
        <v>0</v>
      </c>
      <c r="N51" s="7">
        <f t="shared" si="17"/>
        <v>0</v>
      </c>
      <c r="O51" s="7">
        <f t="shared" si="17"/>
        <v>0</v>
      </c>
      <c r="P51" s="4">
        <f>SUM(H51:L51)</f>
        <v>0</v>
      </c>
    </row>
    <row r="52" spans="1:16" ht="21.85" customHeight="1">
      <c r="A52" s="52" t="s">
        <v>31</v>
      </c>
      <c r="B52" s="52"/>
      <c r="C52" s="52"/>
      <c r="D52" s="52"/>
      <c r="E52" s="28"/>
      <c r="F52" s="28"/>
      <c r="G52" s="28"/>
      <c r="H52" s="18">
        <f t="shared" si="0"/>
        <v>0</v>
      </c>
      <c r="I52" s="10"/>
      <c r="J52" s="10"/>
      <c r="K52" s="10"/>
      <c r="L52" s="4">
        <f t="shared" si="5"/>
        <v>0</v>
      </c>
      <c r="M52" s="7">
        <f>E52+I52</f>
        <v>0</v>
      </c>
      <c r="N52" s="7">
        <f t="shared" si="17"/>
        <v>0</v>
      </c>
      <c r="O52" s="7">
        <f t="shared" si="17"/>
        <v>0</v>
      </c>
      <c r="P52" s="4">
        <f>SUM(H52:L52)</f>
        <v>0</v>
      </c>
    </row>
    <row r="53" spans="1:16" ht="12.85" customHeight="1">
      <c r="A53" s="52" t="s">
        <v>32</v>
      </c>
      <c r="B53" s="52"/>
      <c r="C53" s="52"/>
      <c r="D53" s="52"/>
      <c r="E53" s="47">
        <v>5000</v>
      </c>
      <c r="F53" s="28"/>
      <c r="G53" s="28"/>
      <c r="H53" s="18">
        <f t="shared" si="0"/>
        <v>5000</v>
      </c>
      <c r="I53" s="29"/>
      <c r="J53" s="29">
        <v>0</v>
      </c>
      <c r="K53" s="29">
        <v>0</v>
      </c>
      <c r="L53" s="15">
        <f t="shared" si="5"/>
        <v>0</v>
      </c>
      <c r="M53" s="7">
        <f t="shared" si="14"/>
        <v>5000</v>
      </c>
      <c r="N53" s="7">
        <f t="shared" si="17"/>
        <v>0</v>
      </c>
      <c r="O53" s="7">
        <f t="shared" si="17"/>
        <v>0</v>
      </c>
      <c r="P53" s="7">
        <f>H53+L53</f>
        <v>5000</v>
      </c>
    </row>
    <row r="54" spans="1:16" ht="12.85" customHeight="1">
      <c r="A54" s="52" t="s">
        <v>33</v>
      </c>
      <c r="B54" s="52"/>
      <c r="C54" s="52"/>
      <c r="D54" s="52"/>
      <c r="E54" s="28"/>
      <c r="F54" s="28"/>
      <c r="G54" s="28"/>
      <c r="H54" s="18">
        <f t="shared" si="0"/>
        <v>0</v>
      </c>
      <c r="I54" s="10"/>
      <c r="J54" s="10"/>
      <c r="K54" s="10"/>
      <c r="L54" s="4">
        <f t="shared" si="5"/>
        <v>0</v>
      </c>
      <c r="M54" s="7">
        <f t="shared" si="14"/>
        <v>0</v>
      </c>
      <c r="N54" s="7">
        <f t="shared" si="17"/>
        <v>0</v>
      </c>
      <c r="O54" s="7">
        <f t="shared" si="17"/>
        <v>0</v>
      </c>
      <c r="P54" s="4"/>
    </row>
    <row r="55" spans="1:16" ht="12.85" customHeight="1">
      <c r="A55" s="52" t="s">
        <v>34</v>
      </c>
      <c r="B55" s="52"/>
      <c r="C55" s="52"/>
      <c r="D55" s="52"/>
      <c r="E55" s="28"/>
      <c r="F55" s="28"/>
      <c r="G55" s="28"/>
      <c r="H55" s="18">
        <f t="shared" si="0"/>
        <v>0</v>
      </c>
      <c r="I55" s="11"/>
      <c r="J55" s="11"/>
      <c r="K55" s="11"/>
      <c r="L55" s="4">
        <f t="shared" si="5"/>
        <v>0</v>
      </c>
      <c r="M55" s="7">
        <f>E55+I55</f>
        <v>0</v>
      </c>
      <c r="N55" s="7">
        <f t="shared" si="17"/>
        <v>0</v>
      </c>
      <c r="O55" s="7">
        <f t="shared" si="17"/>
        <v>0</v>
      </c>
      <c r="P55" s="4">
        <f>SUM(H55:L55)</f>
        <v>0</v>
      </c>
    </row>
    <row r="56" spans="1:16">
      <c r="A56" s="75" t="s">
        <v>52</v>
      </c>
      <c r="B56" s="75"/>
      <c r="C56" s="75"/>
      <c r="D56" s="75"/>
      <c r="E56" s="10">
        <f>E37+E50</f>
        <v>5000</v>
      </c>
      <c r="F56" s="10">
        <f t="shared" ref="F56:K56" si="18">F37+F50</f>
        <v>10000</v>
      </c>
      <c r="G56" s="10">
        <f t="shared" si="18"/>
        <v>0</v>
      </c>
      <c r="H56" s="18">
        <f t="shared" si="0"/>
        <v>15000</v>
      </c>
      <c r="I56" s="10">
        <f t="shared" si="18"/>
        <v>0</v>
      </c>
      <c r="J56" s="10">
        <f t="shared" si="18"/>
        <v>0</v>
      </c>
      <c r="K56" s="10">
        <f t="shared" si="18"/>
        <v>0</v>
      </c>
      <c r="L56" s="4">
        <f t="shared" si="5"/>
        <v>0</v>
      </c>
      <c r="M56" s="31">
        <f t="shared" si="14"/>
        <v>5000</v>
      </c>
      <c r="N56" s="31">
        <f t="shared" si="17"/>
        <v>10000</v>
      </c>
      <c r="O56" s="7">
        <f t="shared" si="17"/>
        <v>0</v>
      </c>
      <c r="P56" s="4">
        <f>SUM(H56+L56)</f>
        <v>15000</v>
      </c>
    </row>
    <row r="57" spans="1:16">
      <c r="A57" s="72" t="s">
        <v>53</v>
      </c>
      <c r="B57" s="73"/>
      <c r="C57" s="73"/>
      <c r="D57" s="74"/>
      <c r="E57" s="32">
        <f>E8+E37</f>
        <v>398100</v>
      </c>
      <c r="F57" s="32">
        <f>F8+F37</f>
        <v>10000</v>
      </c>
      <c r="G57" s="32">
        <f>G8+G37</f>
        <v>0</v>
      </c>
      <c r="H57" s="18">
        <f t="shared" si="0"/>
        <v>408100</v>
      </c>
      <c r="I57" s="32">
        <f>I8+I37</f>
        <v>0</v>
      </c>
      <c r="J57" s="32">
        <f>J8+J37</f>
        <v>1900</v>
      </c>
      <c r="K57" s="32">
        <f>K8+K37</f>
        <v>0</v>
      </c>
      <c r="L57" s="4">
        <f t="shared" si="5"/>
        <v>1900</v>
      </c>
      <c r="M57" s="31">
        <f t="shared" si="14"/>
        <v>398100</v>
      </c>
      <c r="N57" s="31">
        <f t="shared" si="17"/>
        <v>11900</v>
      </c>
      <c r="O57" s="31">
        <f t="shared" si="17"/>
        <v>0</v>
      </c>
      <c r="P57" s="4">
        <f>SUM(H57+L57)</f>
        <v>410000</v>
      </c>
    </row>
    <row r="58" spans="1:16" ht="21.85" customHeight="1">
      <c r="A58" s="75" t="s">
        <v>54</v>
      </c>
      <c r="B58" s="75"/>
      <c r="C58" s="75"/>
      <c r="D58" s="75"/>
      <c r="E58" s="10">
        <f>E35+E56</f>
        <v>448100</v>
      </c>
      <c r="F58" s="10">
        <f t="shared" ref="F58:K58" si="19">F35+F56</f>
        <v>10000</v>
      </c>
      <c r="G58" s="10">
        <f t="shared" si="19"/>
        <v>0</v>
      </c>
      <c r="H58" s="18">
        <f t="shared" si="0"/>
        <v>458100</v>
      </c>
      <c r="I58" s="10">
        <f t="shared" si="19"/>
        <v>350000</v>
      </c>
      <c r="J58" s="10">
        <f t="shared" si="19"/>
        <v>1900</v>
      </c>
      <c r="K58" s="10">
        <f t="shared" si="19"/>
        <v>0</v>
      </c>
      <c r="L58" s="4">
        <f t="shared" si="5"/>
        <v>351900</v>
      </c>
      <c r="M58" s="33"/>
      <c r="N58" s="34"/>
      <c r="O58" s="34"/>
      <c r="P58" s="35"/>
    </row>
    <row r="59" spans="1:16">
      <c r="L59" s="12"/>
      <c r="M59" s="12"/>
      <c r="N59" s="12"/>
      <c r="O59" s="12"/>
      <c r="P59" s="12"/>
    </row>
    <row r="60" spans="1:16">
      <c r="A60" s="13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4"/>
      <c r="M60" s="14"/>
      <c r="N60" s="14"/>
      <c r="O60" s="14"/>
      <c r="P60" s="12"/>
    </row>
  </sheetData>
  <mergeCells count="57">
    <mergeCell ref="A8:D8"/>
    <mergeCell ref="A9:D9"/>
    <mergeCell ref="A1:P1"/>
    <mergeCell ref="A3:P3"/>
    <mergeCell ref="A5:D7"/>
    <mergeCell ref="E5:H6"/>
    <mergeCell ref="I5:L6"/>
    <mergeCell ref="M5:P6"/>
    <mergeCell ref="A12:D12"/>
    <mergeCell ref="A10:D10"/>
    <mergeCell ref="A39:D39"/>
    <mergeCell ref="A38:D38"/>
    <mergeCell ref="A13:D13"/>
    <mergeCell ref="A15:D15"/>
    <mergeCell ref="A20:D20"/>
    <mergeCell ref="A19:D19"/>
    <mergeCell ref="A14:D14"/>
    <mergeCell ref="A17:D17"/>
    <mergeCell ref="A11:D11"/>
    <mergeCell ref="A16:D16"/>
    <mergeCell ref="A18:D18"/>
    <mergeCell ref="A31:D31"/>
    <mergeCell ref="A37:D37"/>
    <mergeCell ref="A25:D25"/>
    <mergeCell ref="A26:D26"/>
    <mergeCell ref="A27:D27"/>
    <mergeCell ref="A36:D36"/>
    <mergeCell ref="A21:D21"/>
    <mergeCell ref="A22:D22"/>
    <mergeCell ref="A57:D57"/>
    <mergeCell ref="A58:D58"/>
    <mergeCell ref="A56:D56"/>
    <mergeCell ref="A49:D49"/>
    <mergeCell ref="A55:D55"/>
    <mergeCell ref="A52:D52"/>
    <mergeCell ref="A51:D51"/>
    <mergeCell ref="A54:D54"/>
    <mergeCell ref="A50:D50"/>
    <mergeCell ref="A53:D53"/>
    <mergeCell ref="A23:D23"/>
    <mergeCell ref="A28:D28"/>
    <mergeCell ref="A34:D34"/>
    <mergeCell ref="A24:D24"/>
    <mergeCell ref="A48:D48"/>
    <mergeCell ref="A43:D43"/>
    <mergeCell ref="A40:D40"/>
    <mergeCell ref="A41:D41"/>
    <mergeCell ref="A42:D42"/>
    <mergeCell ref="A44:D44"/>
    <mergeCell ref="A47:D47"/>
    <mergeCell ref="A45:D45"/>
    <mergeCell ref="A46:D46"/>
    <mergeCell ref="A35:D35"/>
    <mergeCell ref="A30:D30"/>
    <mergeCell ref="A32:D32"/>
    <mergeCell ref="A33:D33"/>
    <mergeCell ref="A29:D29"/>
  </mergeCells>
  <phoneticPr fontId="0" type="noConversion"/>
  <pageMargins left="0.39370078740157483" right="0.27559055118110237" top="0.59055118110236227" bottom="0.23622047244094491" header="0.35433070866141736" footer="0.27559055118110237"/>
  <pageSetup paperSize="9" scale="55" orientation="portrait" r:id="rId1"/>
  <headerFooter alignWithMargins="0">
    <oddHeader xml:space="preserve">&amp;R2. melléklet a 2/2014. (II. 28.) önkormányzati rendelethez </oddHeader>
  </headerFooter>
  <colBreaks count="1" manualBreakCount="1">
    <brk id="1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Munka2</vt:lpstr>
    </vt:vector>
  </TitlesOfParts>
  <Company>BAZ.m.Önkormányzat Hivatala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SzaboA</dc:creator>
  <cp:lastModifiedBy>ST</cp:lastModifiedBy>
  <cp:lastPrinted>2014-03-18T20:10:45Z</cp:lastPrinted>
  <dcterms:created xsi:type="dcterms:W3CDTF">2012-02-10T12:37:37Z</dcterms:created>
  <dcterms:modified xsi:type="dcterms:W3CDTF">2014-03-18T20:10:46Z</dcterms:modified>
</cp:coreProperties>
</file>