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80" yWindow="225" windowWidth="19440" windowHeight="12210" activeTab="7"/>
  </bookViews>
  <sheets>
    <sheet name="23" sheetId="4" r:id="rId1"/>
    <sheet name="24" sheetId="5" r:id="rId2"/>
    <sheet name="25" sheetId="6" r:id="rId3"/>
    <sheet name="26" sheetId="7" r:id="rId4"/>
    <sheet name="27" sheetId="10" r:id="rId5"/>
    <sheet name="28" sheetId="23" r:id="rId6"/>
    <sheet name="29" sheetId="24" r:id="rId7"/>
    <sheet name="30" sheetId="25" r:id="rId8"/>
  </sheets>
  <calcPr calcId="125725"/>
</workbook>
</file>

<file path=xl/calcChain.xml><?xml version="1.0" encoding="utf-8"?>
<calcChain xmlns="http://schemas.openxmlformats.org/spreadsheetml/2006/main">
  <c r="A11" i="25"/>
  <c r="A12"/>
  <c r="A13" s="1"/>
  <c r="A14" s="1"/>
  <c r="A15" s="1"/>
  <c r="A16" s="1"/>
  <c r="A17" s="1"/>
  <c r="A18" s="1"/>
  <c r="A19" s="1"/>
  <c r="A20" s="1"/>
  <c r="A21" s="1"/>
  <c r="A10"/>
  <c r="A9" i="23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8"/>
  <c r="F9" i="7"/>
  <c r="F10"/>
  <c r="F11"/>
  <c r="F12"/>
  <c r="F13"/>
  <c r="F8"/>
  <c r="F10" i="6"/>
  <c r="F11"/>
  <c r="F12"/>
  <c r="F9"/>
  <c r="A11" i="5"/>
  <c r="A12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10"/>
  <c r="F10"/>
  <c r="F11"/>
  <c r="F12"/>
  <c r="F13"/>
  <c r="F14"/>
  <c r="F15"/>
  <c r="F20"/>
  <c r="F21"/>
  <c r="F22"/>
  <c r="F23"/>
  <c r="F25"/>
  <c r="F27"/>
  <c r="F30"/>
  <c r="F31"/>
  <c r="F34"/>
  <c r="F35"/>
  <c r="F36"/>
  <c r="F38"/>
  <c r="F40"/>
  <c r="F42"/>
  <c r="F43"/>
  <c r="F44"/>
  <c r="F46"/>
  <c r="F47"/>
  <c r="F48"/>
  <c r="F50"/>
  <c r="F51"/>
  <c r="F52"/>
  <c r="F53"/>
  <c r="F55"/>
  <c r="F58"/>
  <c r="F61"/>
  <c r="F9"/>
  <c r="F7" i="4"/>
  <c r="F8"/>
  <c r="F9"/>
  <c r="F10"/>
  <c r="F11"/>
  <c r="F12"/>
  <c r="F13"/>
  <c r="F14"/>
  <c r="F15"/>
  <c r="F16"/>
  <c r="F17"/>
  <c r="F18"/>
  <c r="F19"/>
  <c r="F20"/>
  <c r="F21"/>
  <c r="F26"/>
  <c r="F27"/>
  <c r="F28"/>
  <c r="F29"/>
  <c r="F30"/>
  <c r="F31"/>
  <c r="F32"/>
  <c r="F33"/>
  <c r="F34"/>
  <c r="F35"/>
  <c r="F36"/>
  <c r="F38"/>
  <c r="F39"/>
  <c r="F40"/>
  <c r="F41"/>
  <c r="F42"/>
  <c r="F43"/>
  <c r="F44"/>
  <c r="F45"/>
  <c r="F46"/>
  <c r="F48"/>
  <c r="F49"/>
  <c r="F50"/>
  <c r="F51"/>
  <c r="F53"/>
  <c r="F54"/>
  <c r="F56"/>
  <c r="F61"/>
  <c r="F62"/>
  <c r="F63"/>
  <c r="F65"/>
  <c r="F69"/>
  <c r="F71"/>
  <c r="F76"/>
  <c r="F77"/>
  <c r="F78"/>
  <c r="F79"/>
  <c r="F80"/>
  <c r="F81"/>
  <c r="F82"/>
  <c r="F83"/>
  <c r="F86"/>
  <c r="F87"/>
  <c r="F6"/>
  <c r="A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7"/>
</calcChain>
</file>

<file path=xl/sharedStrings.xml><?xml version="1.0" encoding="utf-8"?>
<sst xmlns="http://schemas.openxmlformats.org/spreadsheetml/2006/main" count="350" uniqueCount="321">
  <si>
    <t>01</t>
  </si>
  <si>
    <t>02</t>
  </si>
  <si>
    <t>03</t>
  </si>
  <si>
    <t>04</t>
  </si>
  <si>
    <t>Maradványkimutatás</t>
  </si>
  <si>
    <t>08</t>
  </si>
  <si>
    <t>Megnevezés</t>
  </si>
  <si>
    <t>Eredeti előirányzat</t>
  </si>
  <si>
    <t>Módosított előirányzat</t>
  </si>
  <si>
    <t>Teljesítés</t>
  </si>
  <si>
    <t>Törvény szerinti illetmények, munkabérek (K1101)</t>
  </si>
  <si>
    <t>Normatív jutalmak (K1102)</t>
  </si>
  <si>
    <t>Céljuttatás, projektprémium (K1103)</t>
  </si>
  <si>
    <t>Jubileumi jutalom (K1106)</t>
  </si>
  <si>
    <t>Béren kívüli juttatások (K1107)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</si>
  <si>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</si>
  <si>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</si>
  <si>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</si>
  <si>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</si>
  <si>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</si>
  <si>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13</t>
  </si>
  <si>
    <t>Foglalkoztatottak egyéb személyi juttatásai (&gt;=14) (K1113)</t>
  </si>
  <si>
    <t>Foglalkoztatottak személyi juttatásai (=01+…+13) (K11)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</si>
  <si>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</si>
  <si>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</si>
  <si>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</si>
  <si>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</si>
  <si>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</si>
  <si>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</si>
  <si>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</si>
  <si>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</si>
  <si>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</si>
  <si>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</si>
  <si>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(=22+…+28) (K2)</t>
  </si>
  <si>
    <t>22</t>
  </si>
  <si>
    <t>ebből: szociális hozzájárulási adó (K2)</t>
  </si>
  <si>
    <t>ebből: egészségügyi hozzájárulás (K2)</t>
  </si>
  <si>
    <t>ebből: táppénz hozzájárulás (K2)</t>
  </si>
  <si>
    <t>28</t>
  </si>
  <si>
    <t>ebből: munkáltatót terhelő személyi jövedelemadó (K2)</t>
  </si>
  <si>
    <t>Szakmai anyagok beszerzése (K311)</t>
  </si>
  <si>
    <t>Üzemeltetési anyagok beszerzése (K312)</t>
  </si>
  <si>
    <t>Árubeszerzés (K313)</t>
  </si>
  <si>
    <t>32</t>
  </si>
  <si>
    <t>Készletbeszerzés (=29+30+31) (K31)</t>
  </si>
  <si>
    <t>33</t>
  </si>
  <si>
    <t>Informatikai szolgáltatások igénybevétele (K321)</t>
  </si>
  <si>
    <t>Egyéb kommunikációs szolgáltatások (K322)</t>
  </si>
  <si>
    <t>Kommunikációs szolgáltatások (=33+34) (K32)</t>
  </si>
  <si>
    <t>Közüzemi díjak (K331)</t>
  </si>
  <si>
    <t>Vásárolt élelmezés (K332)</t>
  </si>
  <si>
    <t>Bérleti és lízing díjak (&gt;=39) (K333)</t>
  </si>
  <si>
    <t>Karbantartási, kisjavítási szolgáltatások (K334)</t>
  </si>
  <si>
    <t>Közvetített szolgáltatások  (&gt;=42) (K335)</t>
  </si>
  <si>
    <t>43</t>
  </si>
  <si>
    <t>Szakmai tevékenységet segítő szolgáltatások  (K336)</t>
  </si>
  <si>
    <t>44</t>
  </si>
  <si>
    <t>Egyéb szolgáltatások  (K337)</t>
  </si>
  <si>
    <t>Szolgáltatási kiadások (=36+37+38+40+41+43+44) (K33)</t>
  </si>
  <si>
    <t>Kiküldetések kiadásai (K341)</t>
  </si>
  <si>
    <t>Reklám- és propagandakiadások (K342)</t>
  </si>
  <si>
    <t>Kiküldetések, reklám- és propagandakiadások (=47+48) (K34)</t>
  </si>
  <si>
    <t>Működési célú előzetesen felszámított általános forgalmi adó (K351)</t>
  </si>
  <si>
    <t>Fizetendő általános forgalmi adó  (K352)</t>
  </si>
  <si>
    <t>Kamatkiadások (&gt;=53+54) (K353)</t>
  </si>
  <si>
    <t>ebből: államháztartáson belül (K353)</t>
  </si>
  <si>
    <t>Egyéb dologi kiadások (K355)</t>
  </si>
  <si>
    <t>Különféle befizetések és egyéb dologi kiadások (=50+51+52+55+59) (K35)</t>
  </si>
  <si>
    <t>Dologi kiadások (=32+35+46+49+60) (K3)</t>
  </si>
  <si>
    <t>Családi támogatások (=64+…+73) (K42)</t>
  </si>
  <si>
    <t>ebből:  az egyéb pénzbeli és természetbeni gyermekvédelmi támogatások  (K42)</t>
  </si>
  <si>
    <t>Betegséggel kapcsolatos (nem társadalombiztosítási) ellátások (=76+…+82) (K44)</t>
  </si>
  <si>
    <t>Lakhatással kapcsolatos ellátások (=94+…+97) (K46)</t>
  </si>
  <si>
    <t>ebből: lakásfenntartási támogatás [Szoctv. 38. § (1) bek. a) és b) pontok]  (K46)</t>
  </si>
  <si>
    <t>Egyéb nem intézményi ellátások (&gt;=102+…+120)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</si>
  <si>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</si>
  <si>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</si>
  <si>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</si>
  <si>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önkormányzat által saját hatáskörben (nem szociális és gyermekvédelmi előírások alapján) adott más ellátás (K48)</t>
  </si>
  <si>
    <t>Ellátottak pénzbeli juttatásai (=62+63+74+75+83+93+98+101) (K4)</t>
  </si>
  <si>
    <t>Egyéb elvonások, befizetések (K5023)</t>
  </si>
  <si>
    <t>Elvonások és befizetések (=124+125+126) (K502)</t>
  </si>
  <si>
    <t>Működési célú visszatérítendő támogatások, kölcsönök törlesztése államháztartáson belülre (=141+…+150) (K505)</t>
  </si>
  <si>
    <t>Egyéb működési célú támogatások államháztartáson belülre (=152+…+161) (K506)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</si>
  <si>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</si>
  <si>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</si>
  <si>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</si>
  <si>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Működési célú visszatérítendő támogatások, kölcsönök nyújtása államháztartáson kívülre (=165+…+175) (K508)</t>
  </si>
  <si>
    <t>ebből: háztartások (K508)</t>
  </si>
  <si>
    <t>Egyéb működési célú támogatások államháztartáson kívülre (=180+…+189) (K512)</t>
  </si>
  <si>
    <t>ebből: egyházi jogi személyek (K512)</t>
  </si>
  <si>
    <t>ebből: nonprofit gazdasági társaságok (K512)</t>
  </si>
  <si>
    <t>ebből: egyéb civil szervezetek (K512)</t>
  </si>
  <si>
    <t>ebből:önkormányzati többségi tulajdonú nem pénzügyi vállalkozások (K512)</t>
  </si>
  <si>
    <t>Tartalékok (K513)</t>
  </si>
  <si>
    <t>Egyéb működési célú kiadások (=122+127+128+129+140+151+162+164+176+177+178+179+190) (K5)</t>
  </si>
  <si>
    <t>Ingatlanok beszerzése, létesítése (&gt;=194) (K62)</t>
  </si>
  <si>
    <t>Informatikai eszközök beszerzése, létesítése (K63)</t>
  </si>
  <si>
    <t>Egyéb tárgyi eszközök beszerzése, létesítése (K64)</t>
  </si>
  <si>
    <t>Beruházási célú előzetesen felszámított általános forgalmi adó (K67)</t>
  </si>
  <si>
    <t>Beruházások (=192+193+195+…+199) (K6)</t>
  </si>
  <si>
    <t>Egyéb felhalmozási célú támogatások államháztartáson kívülre (=257+…+266) (K89)</t>
  </si>
  <si>
    <t>ebből: háztartások (K89)</t>
  </si>
  <si>
    <t>ebből: egyéb vállalkozások (K89)</t>
  </si>
  <si>
    <t>Egyéb felhalmozási célú kiadások (=206+207+218+229+240+242+254+255+256) (K8)</t>
  </si>
  <si>
    <t>Költségvetési kiadások (=20+21+61+121+191+200+205+267) (K1-K8)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</si>
  <si>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</si>
  <si>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</si>
  <si>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</si>
  <si>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</si>
  <si>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</si>
  <si>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Önkormányzatok működési támogatásai (=01+…+06) (B11)</t>
  </si>
  <si>
    <t>Egyéb működési célú támogatások bevételei államháztartáson belülről (=33+…+42) (B16)</t>
  </si>
  <si>
    <t>ebből: központi költségvetési szervek (B16)</t>
  </si>
  <si>
    <t>ebből: társadalombiztosítás pénzügyi alapjai (B16)</t>
  </si>
  <si>
    <t>39</t>
  </si>
  <si>
    <t>ebből: helyi önkormányzatok és költségvetési szerveik (B16)</t>
  </si>
  <si>
    <t>ebből: társulások és költségvetési szerveik (B16)</t>
  </si>
  <si>
    <t>Működési célú támogatások államháztartáson belülről (=07+...+10+21+32) (B1)</t>
  </si>
  <si>
    <t>Felhalmozási célú önkormányzati támogatások (B21)</t>
  </si>
  <si>
    <t>Felhalmozási célú támogatások államháztartáson belülről (=44+45+46+57+68) (B2)</t>
  </si>
  <si>
    <t>Vagyoni tipusú adók (=110+…+116) (B34)</t>
  </si>
  <si>
    <t>ebből: magánszemélyek kommunális adója (B34)</t>
  </si>
  <si>
    <t>Értékesítési és forgalmi adók (=118+…+139) (B351)</t>
  </si>
  <si>
    <t>ebből: állandó jeleggel végzett iparűzési tevékenység után fizetett helyi iparűzési adó (B351)</t>
  </si>
  <si>
    <t>Gépjárműadók (=146+…+149) (B354)</t>
  </si>
  <si>
    <t>ebből: belföldi gépjárművek adójának a helyi önkormányzatot megillető része (B354)</t>
  </si>
  <si>
    <t>Egyéb áruhasználati és szolgáltatási adók  (=151+…+167) (B355)</t>
  </si>
  <si>
    <t>Termékek és szolgáltatások adói (=117+140+144+145+150)  (B35)</t>
  </si>
  <si>
    <t>Egyéb közhatalmi bevételek (&gt;=170+…+184) (B36)</t>
  </si>
  <si>
    <t>ebből: szabálysértési pénz- és helyszíni bírság és a közlekedési szabályszegések után kiszabott közigazgatási bírság helyi önkormányzatot megillető része (B36)</t>
  </si>
  <si>
    <t>ebből: egyéb települési adók (B36)</t>
  </si>
  <si>
    <t>Közhatalmi bevételek (=93+94+104+109+168+169) (B3)</t>
  </si>
  <si>
    <t>Készletértékesítés ellenértéke (B401)</t>
  </si>
  <si>
    <t>Szolgáltatások ellenértéke (&gt;=188+189) (B402)</t>
  </si>
  <si>
    <t>ebből:tárgyi eszközök bérbeadásából származó bevétel (B402)</t>
  </si>
  <si>
    <t>Közvetített szolgáltatások ellenértéke  (&gt;=191) (B403)</t>
  </si>
  <si>
    <t>ebből: államháztartáson belül (B403)</t>
  </si>
  <si>
    <t>Tulajdonosi bevételek (&gt;=193+…+198) (B404)</t>
  </si>
  <si>
    <t>ebből: önkormányzati vagyon üzemeltetéséből, koncesszióból származó bevétel (B404)</t>
  </si>
  <si>
    <t>Ellátási díjak (B405)</t>
  </si>
  <si>
    <t>Kiszámlázott általános forgalmi adó (B406)</t>
  </si>
  <si>
    <t>Egyéb kapott (járó) kamatok és kamatjellegű bevételek (&gt;=206+207) (B4082)</t>
  </si>
  <si>
    <t>ebből: fedezeti ügyletek kamatbevételei (B4082)</t>
  </si>
  <si>
    <t>Kamatbevételek és más nyereségjellegű bevételek (=202+205) (B408)</t>
  </si>
  <si>
    <t>Biztosító által fizetett kártérítés (B410)</t>
  </si>
  <si>
    <t>Egyéb működési bevételek (&gt;=219+220) (B411)</t>
  </si>
  <si>
    <t>ebből: kiadások visszatérítései (B411)</t>
  </si>
  <si>
    <t>Működési bevételek (=186+187+190+192+199+…+201+208+216+217+218) (B4)</t>
  </si>
  <si>
    <t>Ingatlanok értékesítése (&gt;=225) (B52)</t>
  </si>
  <si>
    <t>Felhalmozási bevételek (=222+224+226+227+229) (B5)</t>
  </si>
  <si>
    <t>Működési célú visszatérítendő támogatások, kölcsönök visszatérülése államháztartáson kívülről (=235+…+243) (B64)</t>
  </si>
  <si>
    <t>ebből: háztartások (B64)</t>
  </si>
  <si>
    <t>Egyéb működési célú átvett pénzeszközök (=244+…+255) (B65)</t>
  </si>
  <si>
    <t>ebből: háztartások (B65)</t>
  </si>
  <si>
    <t>ebből: egyéb vállalkozások (B65)</t>
  </si>
  <si>
    <t>Működési célú átvett pénzeszközök (=231+...+234+244) (B6)</t>
  </si>
  <si>
    <t>Egyéb felhalmozási célú átvett pénzeszközök (=271+…+281) (B75)</t>
  </si>
  <si>
    <t>Felhalmozási célú átvett pénzeszközök (=257+…+260+270) (B7)</t>
  </si>
  <si>
    <t>Költségvetési bevételek (=43+79+185+221+230+256+282) (B1-B7)</t>
  </si>
  <si>
    <t>Államháztartáson belüli megelőlegezések visszafizetése (K914)</t>
  </si>
  <si>
    <t>Központi, irányító szervi támogatások folyósítása (K915)</t>
  </si>
  <si>
    <t>Belföldi finanszírozás kiadásai (=06+19+…+25+28) (K91)</t>
  </si>
  <si>
    <t>Finanszírozási kiadások (=29+37+38+39) (K9)</t>
  </si>
  <si>
    <t>12</t>
  </si>
  <si>
    <t>Előző év költségvetési maradványának igénybevétele (B8131)</t>
  </si>
  <si>
    <t>14</t>
  </si>
  <si>
    <t>Maradvány igénybevétele (=12+13) (B813)</t>
  </si>
  <si>
    <t>Államháztartáson belüli megelőlegezések (B814)</t>
  </si>
  <si>
    <t>Központi, irányító szervi támogatás (B816)</t>
  </si>
  <si>
    <t>23</t>
  </si>
  <si>
    <t>Belföldi finanszírozás bevételei (=04+11+14+…+19+22) (B81)</t>
  </si>
  <si>
    <t>Finanszírozási bevételek (=23+29+30+31) (B8)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</si>
  <si>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</si>
  <si>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</si>
  <si>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</si>
  <si>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</si>
  <si>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</si>
  <si>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</si>
  <si>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</si>
  <si>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</si>
  <si>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</si>
  <si>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</si>
  <si>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11</t>
  </si>
  <si>
    <t>24</t>
  </si>
  <si>
    <t>Előző időszak</t>
  </si>
  <si>
    <t>Módosítások (+/-)</t>
  </si>
  <si>
    <t>Tárgyi időszak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</si>
  <si>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</si>
  <si>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</si>
  <si>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</si>
  <si>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</si>
  <si>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</si>
  <si>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</si>
  <si>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A/III/1d - ebből: tartós részesedések társulásban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</si>
  <si>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</si>
  <si>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</si>
  <si>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</si>
  <si>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</si>
  <si>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</si>
  <si>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</si>
  <si>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C/II Pénztárak, csekkek, betétkönyvek (=C/II/1+C/II/2+C/II/3)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</si>
  <si>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</si>
  <si>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</si>
  <si>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</si>
  <si>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</si>
  <si>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</si>
  <si>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</si>
  <si>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</si>
  <si>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</si>
  <si>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</si>
  <si>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</si>
  <si>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</si>
  <si>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D/I/4d - ebből: költségvetési évben esedékes követelések kiszámlázott általános forgalmi adóra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</si>
  <si>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</si>
  <si>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</si>
  <si>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</si>
  <si>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</si>
  <si>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 Költségvetési évben esedékes követelések (=D/I/1+…+D/I/8)</t>
  </si>
  <si>
    <t>D/III/1 Adott előlegek (=D/III/1a+…+D/III/1f)</t>
  </si>
  <si>
    <t>D/III/1e - ebből: foglalkoztatottaknak adott előlegek</t>
  </si>
  <si>
    <t>D/III/2 Továbbadási célból folyósított támogatások, ellátások elszámolása</t>
  </si>
  <si>
    <t>D/III/4 Forgótőke elszámolása</t>
  </si>
  <si>
    <t>D/III Követelés jellegű sajátos elszámolások (=D/III/1+…+D/III/9)</t>
  </si>
  <si>
    <t>D) KÖVETELÉSEK  (=D/I+D/II+D/III)</t>
  </si>
  <si>
    <t>E/I/2 Más előzetesen felszámított levonható általános forgalmi adó</t>
  </si>
  <si>
    <t>E/I Előzetesen felszámított általános forgalmi adó elszámolása (=E/I/1+…+E/I/4)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</si>
  <si>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</si>
  <si>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</si>
  <si>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</si>
  <si>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E/III/2 Utalványok, bérletek és más hasonló, készpénz-helyettesítő fizetési eszköznek nem minősülő eszközök elszámolásai</t>
  </si>
  <si>
    <t>E/III Egyéb sajátos eszközoldali elszámolások (=E/III/1+E/III/2)</t>
  </si>
  <si>
    <t>E) EGYÉB SAJÁTOS ELSZÁMOLÁSOK (=E/I+E/II+E/III)</t>
  </si>
  <si>
    <t>F/1  Eredményszemléletű bevételek aktív időbeli elhatárolása</t>
  </si>
  <si>
    <t>F) AKTÍV IDŐBELI  ELHATÁROLÁSOK  (=F/1+F/2+F/3)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</si>
  <si>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</si>
  <si>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</si>
  <si>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</si>
  <si>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</si>
  <si>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</si>
  <si>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</si>
  <si>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</si>
  <si>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</si>
  <si>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</si>
  <si>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H/I/4 Költségvetési évben esedékes kötelezettségek ellátottak pénzbeli juttatásaira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</si>
  <si>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</si>
  <si>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</si>
  <si>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</si>
  <si>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</si>
  <si>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</si>
  <si>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</si>
  <si>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</si>
  <si>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</si>
  <si>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</si>
  <si>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</si>
  <si>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</si>
  <si>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</si>
  <si>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</si>
  <si>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</si>
  <si>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</si>
  <si>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</si>
  <si>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</si>
  <si>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</si>
  <si>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</si>
  <si>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</si>
  <si>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</si>
  <si>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</si>
  <si>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</si>
  <si>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</si>
  <si>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</si>
  <si>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</si>
  <si>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</si>
  <si>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</si>
  <si>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</si>
  <si>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</si>
  <si>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</si>
  <si>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</si>
  <si>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</si>
  <si>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22 Részesedésekből származó ráfordítások, árfolyamveszteségek</t>
  </si>
  <si>
    <t>26 Pénzügyi műveletek egyéb ráfordításai (&gt;=26a+26b)</t>
  </si>
  <si>
    <t>42</t>
  </si>
  <si>
    <t>IX Pénzügyi műveletek ráfordításai (=22+23+24+25+26)</t>
  </si>
  <si>
    <t>B)  PÉNZÜGYI MŰVELETEK EREDMÉNYE (=VIII-IX)</t>
  </si>
  <si>
    <t>C)  MÉRLEG SZERINTI EREDMÉNY (=±A±B)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</si>
  <si>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</si>
  <si>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</si>
  <si>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</si>
  <si>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</si>
  <si>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</si>
  <si>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</si>
  <si>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Tárgyévi nyitó állomány (előző évi záró állomány)</t>
  </si>
  <si>
    <t>Beruházásokból, felújításokból aktivált érték</t>
  </si>
  <si>
    <t>Összes növekedés  (=02+…+07)</t>
  </si>
  <si>
    <t>Egyéb csökkenés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</si>
  <si>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</si>
  <si>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</si>
  <si>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</si>
  <si>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</si>
  <si>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csökkenése</t>
  </si>
  <si>
    <t>Terv szerinti értékcsökkenés záró állománya  (=16+17-18)</t>
  </si>
  <si>
    <t>Értékcsökkenés összesen (=19+23)</t>
  </si>
  <si>
    <t>Eszközök nettó értéke (=15-24)</t>
  </si>
  <si>
    <t>Teljesen (0-ig) leírt eszközök bruttó értéke</t>
  </si>
  <si>
    <t>%</t>
  </si>
  <si>
    <t>Kaposmérő Községi Önkormányzat és intézményei</t>
  </si>
  <si>
    <t>Összesített költségvetési kiadások</t>
  </si>
  <si>
    <t>23. melléklet</t>
  </si>
  <si>
    <t>Összesített költségvetési bevételek előirányzatának teljesítéséről</t>
  </si>
  <si>
    <t>24. melléklet</t>
  </si>
  <si>
    <t>25. melléklet</t>
  </si>
  <si>
    <t xml:space="preserve"> Összesített finanszírozási kiadások</t>
  </si>
  <si>
    <t>Összesített finanszírozási bevételek</t>
  </si>
  <si>
    <t>26. melléklet</t>
  </si>
  <si>
    <t>27. melléklet</t>
  </si>
  <si>
    <t>Összesített mérleg</t>
  </si>
  <si>
    <t>28. melléklet</t>
  </si>
  <si>
    <t>Összesített eredménykimutatás</t>
  </si>
  <si>
    <t>29. melléklet</t>
  </si>
  <si>
    <t>Összesített vagyonkimutatás</t>
  </si>
  <si>
    <t xml:space="preserve">Összesen </t>
  </si>
  <si>
    <t>30. melléklet</t>
  </si>
</sst>
</file>

<file path=xl/styles.xml><?xml version="1.0" encoding="utf-8"?>
<styleSheet xmlns="http://schemas.openxmlformats.org/spreadsheetml/2006/main">
  <fonts count="13">
    <font>
      <sz val="10"/>
      <name val="Arial CE"/>
      <charset val="238"/>
    </font>
    <font>
      <sz val="10"/>
      <name val="MS Sans Serif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b/>
      <sz val="10"/>
      <name val="Arial"/>
    </font>
    <font>
      <b/>
      <sz val="12"/>
      <name val="Times New Roman"/>
      <family val="1"/>
      <charset val="238"/>
      <scheme val="minor"/>
    </font>
    <font>
      <sz val="12"/>
      <name val="Times New Roman"/>
      <family val="1"/>
      <charset val="238"/>
      <scheme val="minor"/>
    </font>
    <font>
      <sz val="10"/>
      <name val="Times New Roman"/>
      <family val="1"/>
      <charset val="238"/>
      <scheme val="minor"/>
    </font>
    <font>
      <b/>
      <sz val="10"/>
      <name val="Times New Roman"/>
      <family val="1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0" xfId="0"/>
    <xf numFmtId="0" fontId="0" fillId="0" borderId="0" xfId="0" applyAlignment="1"/>
    <xf numFmtId="0" fontId="9" fillId="0" borderId="0" xfId="0" applyFont="1"/>
    <xf numFmtId="0" fontId="10" fillId="3" borderId="0" xfId="0" applyFont="1" applyFill="1" applyAlignment="1">
      <alignment horizontal="center" vertical="top" wrapText="1"/>
    </xf>
    <xf numFmtId="0" fontId="10" fillId="3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4" fillId="3" borderId="0" xfId="0" applyFont="1" applyFill="1" applyAlignment="1">
      <alignment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2" fontId="11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3" borderId="0" xfId="0" applyFont="1" applyFill="1"/>
    <xf numFmtId="0" fontId="10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3" fontId="11" fillId="0" borderId="1" xfId="0" applyNumberFormat="1" applyFont="1" applyBorder="1" applyAlignment="1">
      <alignment horizontal="righ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4" fillId="3" borderId="0" xfId="0" applyFont="1" applyFill="1" applyAlignment="1">
      <alignment horizontal="center" vertical="top"/>
    </xf>
    <xf numFmtId="0" fontId="9" fillId="3" borderId="0" xfId="0" applyFont="1" applyFill="1" applyAlignment="1">
      <alignment horizontal="center" vertical="top"/>
    </xf>
    <xf numFmtId="0" fontId="4" fillId="3" borderId="0" xfId="0" applyFont="1" applyFill="1" applyAlignment="1">
      <alignment horizontal="center" vertical="top" wrapText="1"/>
    </xf>
    <xf numFmtId="0" fontId="0" fillId="3" borderId="0" xfId="0" applyFill="1"/>
    <xf numFmtId="0" fontId="11" fillId="0" borderId="0" xfId="0" applyFont="1" applyAlignment="1"/>
    <xf numFmtId="0" fontId="10" fillId="3" borderId="0" xfId="0" applyFont="1" applyFill="1" applyAlignment="1">
      <alignment vertical="top"/>
    </xf>
    <xf numFmtId="0" fontId="10" fillId="3" borderId="0" xfId="0" applyFont="1" applyFill="1" applyAlignment="1">
      <alignment vertical="top" wrapText="1"/>
    </xf>
    <xf numFmtId="0" fontId="11" fillId="3" borderId="0" xfId="0" applyFont="1" applyFill="1" applyAlignment="1"/>
    <xf numFmtId="0" fontId="9" fillId="3" borderId="0" xfId="0" applyFont="1" applyFill="1" applyAlignment="1">
      <alignment vertical="top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top" wrapText="1"/>
    </xf>
    <xf numFmtId="0" fontId="12" fillId="3" borderId="0" xfId="0" applyFont="1" applyFill="1"/>
    <xf numFmtId="0" fontId="9" fillId="3" borderId="0" xfId="0" applyFont="1" applyFill="1"/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gyéni 1. séma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7"/>
  <sheetViews>
    <sheetView view="pageLayout" zoomScaleNormal="100" workbookViewId="0">
      <selection activeCell="B1" sqref="B1:F1"/>
    </sheetView>
  </sheetViews>
  <sheetFormatPr defaultRowHeight="12.75"/>
  <cols>
    <col min="1" max="1" width="5.85546875" customWidth="1"/>
    <col min="2" max="2" width="39.7109375" customWidth="1"/>
    <col min="3" max="3" width="11.7109375" customWidth="1"/>
    <col min="4" max="4" width="12.7109375" customWidth="1"/>
    <col min="5" max="5" width="11.42578125" customWidth="1"/>
    <col min="6" max="6" width="7.7109375" customWidth="1"/>
  </cols>
  <sheetData>
    <row r="1" spans="1:6" s="1" customFormat="1" ht="15.75">
      <c r="B1" s="3" t="s">
        <v>304</v>
      </c>
      <c r="C1" s="3"/>
      <c r="D1" s="3"/>
      <c r="E1" s="3" t="s">
        <v>306</v>
      </c>
    </row>
    <row r="2" spans="1:6" s="1" customFormat="1"/>
    <row r="3" spans="1:6" s="1" customFormat="1" ht="15.75">
      <c r="B3" s="7" t="s">
        <v>305</v>
      </c>
    </row>
    <row r="4" spans="1:6" ht="12.75" customHeight="1">
      <c r="A4" s="8"/>
      <c r="B4" s="2"/>
      <c r="C4" s="2"/>
      <c r="D4" s="2"/>
      <c r="E4" s="2"/>
    </row>
    <row r="5" spans="1:6" ht="31.5">
      <c r="A5" s="6"/>
      <c r="B5" s="6" t="s">
        <v>6</v>
      </c>
      <c r="C5" s="6" t="s">
        <v>7</v>
      </c>
      <c r="D5" s="6" t="s">
        <v>8</v>
      </c>
      <c r="E5" s="6" t="s">
        <v>9</v>
      </c>
      <c r="F5" s="6" t="s">
        <v>303</v>
      </c>
    </row>
    <row r="6" spans="1:6">
      <c r="A6" s="10">
        <v>1</v>
      </c>
      <c r="B6" s="11" t="s">
        <v>10</v>
      </c>
      <c r="C6" s="12">
        <v>103218000</v>
      </c>
      <c r="D6" s="12">
        <v>113200441</v>
      </c>
      <c r="E6" s="12">
        <v>112250854</v>
      </c>
      <c r="F6" s="13">
        <f>E6/D6*100</f>
        <v>99.161145494124</v>
      </c>
    </row>
    <row r="7" spans="1:6">
      <c r="A7" s="10">
        <f>A6+1</f>
        <v>2</v>
      </c>
      <c r="B7" s="11" t="s">
        <v>11</v>
      </c>
      <c r="C7" s="12">
        <v>0</v>
      </c>
      <c r="D7" s="12">
        <v>344000</v>
      </c>
      <c r="E7" s="12">
        <v>344000</v>
      </c>
      <c r="F7" s="13">
        <f t="shared" ref="F7:F69" si="0">E7/D7*100</f>
        <v>100</v>
      </c>
    </row>
    <row r="8" spans="1:6">
      <c r="A8" s="10">
        <f t="shared" ref="A8:A71" si="1">A7+1</f>
        <v>3</v>
      </c>
      <c r="B8" s="11" t="s">
        <v>12</v>
      </c>
      <c r="C8" s="12">
        <v>0</v>
      </c>
      <c r="D8" s="12">
        <v>3044000</v>
      </c>
      <c r="E8" s="12">
        <v>3040355</v>
      </c>
      <c r="F8" s="13">
        <f t="shared" si="0"/>
        <v>99.880256241787123</v>
      </c>
    </row>
    <row r="9" spans="1:6">
      <c r="A9" s="10">
        <f t="shared" si="1"/>
        <v>4</v>
      </c>
      <c r="B9" s="11" t="s">
        <v>13</v>
      </c>
      <c r="C9" s="12">
        <v>0</v>
      </c>
      <c r="D9" s="12">
        <v>1646600</v>
      </c>
      <c r="E9" s="12">
        <v>1646600</v>
      </c>
      <c r="F9" s="13">
        <f t="shared" si="0"/>
        <v>100</v>
      </c>
    </row>
    <row r="10" spans="1:6">
      <c r="A10" s="10">
        <f t="shared" si="1"/>
        <v>5</v>
      </c>
      <c r="B10" s="11" t="s">
        <v>14</v>
      </c>
      <c r="C10" s="12">
        <v>3712000</v>
      </c>
      <c r="D10" s="12">
        <v>3920000</v>
      </c>
      <c r="E10" s="12">
        <v>3920000</v>
      </c>
      <c r="F10" s="13">
        <f t="shared" si="0"/>
        <v>100</v>
      </c>
    </row>
    <row r="11" spans="1:6">
      <c r="A11" s="10">
        <f t="shared" si="1"/>
        <v>6</v>
      </c>
      <c r="B11" s="11" t="s">
        <v>15</v>
      </c>
      <c r="C11" s="12">
        <v>350000</v>
      </c>
      <c r="D11" s="12">
        <v>285000</v>
      </c>
      <c r="E11" s="12">
        <v>285000</v>
      </c>
      <c r="F11" s="13">
        <f t="shared" si="0"/>
        <v>100</v>
      </c>
    </row>
    <row r="12" spans="1:6">
      <c r="A12" s="10">
        <f t="shared" si="1"/>
        <v>7</v>
      </c>
      <c r="B12" s="11" t="s">
        <v>17</v>
      </c>
      <c r="C12" s="12">
        <v>810000</v>
      </c>
      <c r="D12" s="12">
        <v>630370</v>
      </c>
      <c r="E12" s="12">
        <v>626700</v>
      </c>
      <c r="F12" s="13">
        <f t="shared" si="0"/>
        <v>99.417802243127056</v>
      </c>
    </row>
    <row r="13" spans="1:6">
      <c r="A13" s="10">
        <f t="shared" si="1"/>
        <v>8</v>
      </c>
      <c r="B13" s="11" t="s">
        <v>19</v>
      </c>
      <c r="C13" s="12">
        <v>120000</v>
      </c>
      <c r="D13" s="12">
        <v>70000</v>
      </c>
      <c r="E13" s="12">
        <v>62639</v>
      </c>
      <c r="F13" s="13">
        <f t="shared" si="0"/>
        <v>89.484285714285718</v>
      </c>
    </row>
    <row r="14" spans="1:6" ht="25.5">
      <c r="A14" s="10">
        <f t="shared" si="1"/>
        <v>9</v>
      </c>
      <c r="B14" s="11" t="s">
        <v>21</v>
      </c>
      <c r="C14" s="12">
        <v>0</v>
      </c>
      <c r="D14" s="12">
        <v>3456716</v>
      </c>
      <c r="E14" s="12">
        <v>3456714</v>
      </c>
      <c r="F14" s="13">
        <f t="shared" si="0"/>
        <v>99.999942141616486</v>
      </c>
    </row>
    <row r="15" spans="1:6" ht="25.5">
      <c r="A15" s="10">
        <f t="shared" si="1"/>
        <v>10</v>
      </c>
      <c r="B15" s="11" t="s">
        <v>22</v>
      </c>
      <c r="C15" s="12">
        <v>108210000</v>
      </c>
      <c r="D15" s="12">
        <v>126597127</v>
      </c>
      <c r="E15" s="12">
        <v>125632862</v>
      </c>
      <c r="F15" s="13">
        <f t="shared" si="0"/>
        <v>99.238319997577833</v>
      </c>
    </row>
    <row r="16" spans="1:6">
      <c r="A16" s="10">
        <f t="shared" si="1"/>
        <v>11</v>
      </c>
      <c r="B16" s="11" t="s">
        <v>23</v>
      </c>
      <c r="C16" s="12">
        <v>12287000</v>
      </c>
      <c r="D16" s="12">
        <v>11300936</v>
      </c>
      <c r="E16" s="12">
        <v>6479349</v>
      </c>
      <c r="F16" s="13">
        <f t="shared" si="0"/>
        <v>57.334622548079203</v>
      </c>
    </row>
    <row r="17" spans="1:6" ht="38.25">
      <c r="A17" s="10">
        <f t="shared" si="1"/>
        <v>12</v>
      </c>
      <c r="B17" s="11" t="s">
        <v>25</v>
      </c>
      <c r="C17" s="12">
        <v>540000</v>
      </c>
      <c r="D17" s="12">
        <v>1872830</v>
      </c>
      <c r="E17" s="12">
        <v>1872830</v>
      </c>
      <c r="F17" s="13">
        <f t="shared" si="0"/>
        <v>100</v>
      </c>
    </row>
    <row r="18" spans="1:6">
      <c r="A18" s="10">
        <f t="shared" si="1"/>
        <v>13</v>
      </c>
      <c r="B18" s="11" t="s">
        <v>27</v>
      </c>
      <c r="C18" s="12">
        <v>0</v>
      </c>
      <c r="D18" s="12">
        <v>1699900</v>
      </c>
      <c r="E18" s="12">
        <v>1673571</v>
      </c>
      <c r="F18" s="13">
        <f t="shared" si="0"/>
        <v>98.451144184952057</v>
      </c>
    </row>
    <row r="19" spans="1:6">
      <c r="A19" s="10">
        <f t="shared" si="1"/>
        <v>14</v>
      </c>
      <c r="B19" s="11" t="s">
        <v>29</v>
      </c>
      <c r="C19" s="12">
        <v>12827000</v>
      </c>
      <c r="D19" s="12">
        <v>14873666</v>
      </c>
      <c r="E19" s="12">
        <v>10025750</v>
      </c>
      <c r="F19" s="13">
        <f t="shared" si="0"/>
        <v>67.406045019432327</v>
      </c>
    </row>
    <row r="20" spans="1:6">
      <c r="A20" s="10">
        <f t="shared" si="1"/>
        <v>15</v>
      </c>
      <c r="B20" s="14" t="s">
        <v>31</v>
      </c>
      <c r="C20" s="15">
        <v>121037000</v>
      </c>
      <c r="D20" s="15">
        <v>141470793</v>
      </c>
      <c r="E20" s="15">
        <v>135658612</v>
      </c>
      <c r="F20" s="13">
        <f t="shared" si="0"/>
        <v>95.891603576435742</v>
      </c>
    </row>
    <row r="21" spans="1:6" ht="25.5">
      <c r="A21" s="10">
        <f t="shared" si="1"/>
        <v>16</v>
      </c>
      <c r="B21" s="14" t="s">
        <v>33</v>
      </c>
      <c r="C21" s="15">
        <v>29433000</v>
      </c>
      <c r="D21" s="15">
        <v>31600220</v>
      </c>
      <c r="E21" s="15">
        <v>31438175</v>
      </c>
      <c r="F21" s="13">
        <f t="shared" si="0"/>
        <v>99.487202937194738</v>
      </c>
    </row>
    <row r="22" spans="1:6">
      <c r="A22" s="10">
        <f t="shared" si="1"/>
        <v>17</v>
      </c>
      <c r="B22" s="11" t="s">
        <v>35</v>
      </c>
      <c r="C22" s="12">
        <v>0</v>
      </c>
      <c r="D22" s="12">
        <v>0</v>
      </c>
      <c r="E22" s="12">
        <v>29493407</v>
      </c>
      <c r="F22" s="13"/>
    </row>
    <row r="23" spans="1:6">
      <c r="A23" s="10">
        <f t="shared" si="1"/>
        <v>18</v>
      </c>
      <c r="B23" s="11" t="s">
        <v>36</v>
      </c>
      <c r="C23" s="12">
        <v>0</v>
      </c>
      <c r="D23" s="12">
        <v>0</v>
      </c>
      <c r="E23" s="12">
        <v>755522</v>
      </c>
      <c r="F23" s="13"/>
    </row>
    <row r="24" spans="1:6">
      <c r="A24" s="10">
        <f t="shared" si="1"/>
        <v>19</v>
      </c>
      <c r="B24" s="11" t="s">
        <v>37</v>
      </c>
      <c r="C24" s="12">
        <v>0</v>
      </c>
      <c r="D24" s="12">
        <v>0</v>
      </c>
      <c r="E24" s="12">
        <v>469211</v>
      </c>
      <c r="F24" s="13"/>
    </row>
    <row r="25" spans="1:6" ht="25.5">
      <c r="A25" s="10">
        <f t="shared" si="1"/>
        <v>20</v>
      </c>
      <c r="B25" s="11" t="s">
        <v>39</v>
      </c>
      <c r="C25" s="12">
        <v>0</v>
      </c>
      <c r="D25" s="12">
        <v>0</v>
      </c>
      <c r="E25" s="12">
        <v>720035</v>
      </c>
      <c r="F25" s="13"/>
    </row>
    <row r="26" spans="1:6">
      <c r="A26" s="10">
        <f t="shared" si="1"/>
        <v>21</v>
      </c>
      <c r="B26" s="11" t="s">
        <v>40</v>
      </c>
      <c r="C26" s="12">
        <v>3312000</v>
      </c>
      <c r="D26" s="12">
        <v>1566692</v>
      </c>
      <c r="E26" s="12">
        <v>1217877</v>
      </c>
      <c r="F26" s="13">
        <f t="shared" si="0"/>
        <v>77.735572786482592</v>
      </c>
    </row>
    <row r="27" spans="1:6">
      <c r="A27" s="10">
        <f t="shared" si="1"/>
        <v>22</v>
      </c>
      <c r="B27" s="11" t="s">
        <v>41</v>
      </c>
      <c r="C27" s="12">
        <v>12620000</v>
      </c>
      <c r="D27" s="12">
        <v>21375111</v>
      </c>
      <c r="E27" s="12">
        <v>19489271</v>
      </c>
      <c r="F27" s="13">
        <f t="shared" si="0"/>
        <v>91.177402540740033</v>
      </c>
    </row>
    <row r="28" spans="1:6">
      <c r="A28" s="10">
        <f t="shared" si="1"/>
        <v>23</v>
      </c>
      <c r="B28" s="11" t="s">
        <v>42</v>
      </c>
      <c r="C28" s="12">
        <v>0</v>
      </c>
      <c r="D28" s="12">
        <v>50000</v>
      </c>
      <c r="E28" s="12">
        <v>47165</v>
      </c>
      <c r="F28" s="13">
        <f t="shared" si="0"/>
        <v>94.33</v>
      </c>
    </row>
    <row r="29" spans="1:6">
      <c r="A29" s="10">
        <f t="shared" si="1"/>
        <v>24</v>
      </c>
      <c r="B29" s="11" t="s">
        <v>44</v>
      </c>
      <c r="C29" s="12">
        <v>15932000</v>
      </c>
      <c r="D29" s="12">
        <v>22991803</v>
      </c>
      <c r="E29" s="12">
        <v>20754313</v>
      </c>
      <c r="F29" s="13">
        <f t="shared" si="0"/>
        <v>90.268314320542856</v>
      </c>
    </row>
    <row r="30" spans="1:6">
      <c r="A30" s="10">
        <f t="shared" si="1"/>
        <v>25</v>
      </c>
      <c r="B30" s="11" t="s">
        <v>46</v>
      </c>
      <c r="C30" s="12">
        <v>310000</v>
      </c>
      <c r="D30" s="12">
        <v>2172000</v>
      </c>
      <c r="E30" s="12">
        <v>1807497</v>
      </c>
      <c r="F30" s="13">
        <f t="shared" si="0"/>
        <v>83.218093922651931</v>
      </c>
    </row>
    <row r="31" spans="1:6">
      <c r="A31" s="10">
        <f t="shared" si="1"/>
        <v>26</v>
      </c>
      <c r="B31" s="11" t="s">
        <v>47</v>
      </c>
      <c r="C31" s="12">
        <v>1700000</v>
      </c>
      <c r="D31" s="12">
        <v>2214000</v>
      </c>
      <c r="E31" s="12">
        <v>1947178</v>
      </c>
      <c r="F31" s="13">
        <f t="shared" si="0"/>
        <v>87.948419150858172</v>
      </c>
    </row>
    <row r="32" spans="1:6">
      <c r="A32" s="10">
        <f t="shared" si="1"/>
        <v>27</v>
      </c>
      <c r="B32" s="11" t="s">
        <v>48</v>
      </c>
      <c r="C32" s="12">
        <v>2010000</v>
      </c>
      <c r="D32" s="12">
        <v>4386000</v>
      </c>
      <c r="E32" s="12">
        <v>3754675</v>
      </c>
      <c r="F32" s="13">
        <f t="shared" si="0"/>
        <v>85.60590515275878</v>
      </c>
    </row>
    <row r="33" spans="1:6">
      <c r="A33" s="10">
        <f t="shared" si="1"/>
        <v>28</v>
      </c>
      <c r="B33" s="11" t="s">
        <v>49</v>
      </c>
      <c r="C33" s="12">
        <v>9300000</v>
      </c>
      <c r="D33" s="12">
        <v>9119230</v>
      </c>
      <c r="E33" s="12">
        <v>6839467</v>
      </c>
      <c r="F33" s="13">
        <f t="shared" si="0"/>
        <v>75.000487979796532</v>
      </c>
    </row>
    <row r="34" spans="1:6">
      <c r="A34" s="10">
        <f t="shared" si="1"/>
        <v>29</v>
      </c>
      <c r="B34" s="11" t="s">
        <v>50</v>
      </c>
      <c r="C34" s="12">
        <v>7700000</v>
      </c>
      <c r="D34" s="12">
        <v>23945197</v>
      </c>
      <c r="E34" s="12">
        <v>23786522</v>
      </c>
      <c r="F34" s="13">
        <f t="shared" si="0"/>
        <v>99.337341012479456</v>
      </c>
    </row>
    <row r="35" spans="1:6">
      <c r="A35" s="10">
        <f t="shared" si="1"/>
        <v>30</v>
      </c>
      <c r="B35" s="11" t="s">
        <v>51</v>
      </c>
      <c r="C35" s="12">
        <v>300000</v>
      </c>
      <c r="D35" s="12">
        <v>900000</v>
      </c>
      <c r="E35" s="12">
        <v>823543</v>
      </c>
      <c r="F35" s="13">
        <f t="shared" si="0"/>
        <v>91.504777777777775</v>
      </c>
    </row>
    <row r="36" spans="1:6">
      <c r="A36" s="10">
        <f t="shared" si="1"/>
        <v>31</v>
      </c>
      <c r="B36" s="11" t="s">
        <v>52</v>
      </c>
      <c r="C36" s="12">
        <v>4800000</v>
      </c>
      <c r="D36" s="12">
        <v>6439342</v>
      </c>
      <c r="E36" s="12">
        <v>6299602</v>
      </c>
      <c r="F36" s="13">
        <f t="shared" si="0"/>
        <v>97.829902496248849</v>
      </c>
    </row>
    <row r="37" spans="1:6">
      <c r="A37" s="10">
        <f t="shared" si="1"/>
        <v>32</v>
      </c>
      <c r="B37" s="11" t="s">
        <v>53</v>
      </c>
      <c r="C37" s="12">
        <v>600000</v>
      </c>
      <c r="D37" s="12">
        <v>0</v>
      </c>
      <c r="E37" s="12">
        <v>0</v>
      </c>
      <c r="F37" s="13"/>
    </row>
    <row r="38" spans="1:6" ht="25.5">
      <c r="A38" s="10">
        <f t="shared" si="1"/>
        <v>33</v>
      </c>
      <c r="B38" s="11" t="s">
        <v>55</v>
      </c>
      <c r="C38" s="12">
        <v>3020000</v>
      </c>
      <c r="D38" s="12">
        <v>7873569</v>
      </c>
      <c r="E38" s="12">
        <v>7873569</v>
      </c>
      <c r="F38" s="13">
        <f t="shared" si="0"/>
        <v>100</v>
      </c>
    </row>
    <row r="39" spans="1:6">
      <c r="A39" s="10">
        <f t="shared" si="1"/>
        <v>34</v>
      </c>
      <c r="B39" s="11" t="s">
        <v>57</v>
      </c>
      <c r="C39" s="12">
        <v>16000000</v>
      </c>
      <c r="D39" s="12">
        <v>11087869</v>
      </c>
      <c r="E39" s="12">
        <v>10442654</v>
      </c>
      <c r="F39" s="13">
        <f t="shared" si="0"/>
        <v>94.180892649435165</v>
      </c>
    </row>
    <row r="40" spans="1:6" ht="25.5">
      <c r="A40" s="10">
        <f t="shared" si="1"/>
        <v>35</v>
      </c>
      <c r="B40" s="11" t="s">
        <v>58</v>
      </c>
      <c r="C40" s="12">
        <v>41720000</v>
      </c>
      <c r="D40" s="12">
        <v>59365207</v>
      </c>
      <c r="E40" s="12">
        <v>56065357</v>
      </c>
      <c r="F40" s="13">
        <f t="shared" si="0"/>
        <v>94.441441095286677</v>
      </c>
    </row>
    <row r="41" spans="1:6">
      <c r="A41" s="10">
        <f t="shared" si="1"/>
        <v>36</v>
      </c>
      <c r="B41" s="11" t="s">
        <v>59</v>
      </c>
      <c r="C41" s="12">
        <v>260000</v>
      </c>
      <c r="D41" s="12">
        <v>210000</v>
      </c>
      <c r="E41" s="12">
        <v>111817</v>
      </c>
      <c r="F41" s="13">
        <f t="shared" si="0"/>
        <v>53.246190476190478</v>
      </c>
    </row>
    <row r="42" spans="1:6">
      <c r="A42" s="10">
        <f t="shared" si="1"/>
        <v>37</v>
      </c>
      <c r="B42" s="11" t="s">
        <v>60</v>
      </c>
      <c r="C42" s="12">
        <v>0</v>
      </c>
      <c r="D42" s="12">
        <v>110000</v>
      </c>
      <c r="E42" s="12">
        <v>100002</v>
      </c>
      <c r="F42" s="13">
        <f t="shared" si="0"/>
        <v>90.910909090909087</v>
      </c>
    </row>
    <row r="43" spans="1:6" ht="25.5">
      <c r="A43" s="10">
        <f t="shared" si="1"/>
        <v>38</v>
      </c>
      <c r="B43" s="11" t="s">
        <v>61</v>
      </c>
      <c r="C43" s="12">
        <v>260000</v>
      </c>
      <c r="D43" s="12">
        <v>320000</v>
      </c>
      <c r="E43" s="12">
        <v>211819</v>
      </c>
      <c r="F43" s="13">
        <f t="shared" si="0"/>
        <v>66.193437500000002</v>
      </c>
    </row>
    <row r="44" spans="1:6" ht="25.5">
      <c r="A44" s="10">
        <f t="shared" si="1"/>
        <v>39</v>
      </c>
      <c r="B44" s="11" t="s">
        <v>62</v>
      </c>
      <c r="C44" s="12">
        <v>18362000</v>
      </c>
      <c r="D44" s="12">
        <v>22554649</v>
      </c>
      <c r="E44" s="12">
        <v>18869974</v>
      </c>
      <c r="F44" s="13">
        <f t="shared" si="0"/>
        <v>83.663345858319488</v>
      </c>
    </row>
    <row r="45" spans="1:6">
      <c r="A45" s="10">
        <f t="shared" si="1"/>
        <v>40</v>
      </c>
      <c r="B45" s="11" t="s">
        <v>63</v>
      </c>
      <c r="C45" s="12">
        <v>0</v>
      </c>
      <c r="D45" s="12">
        <v>7197000</v>
      </c>
      <c r="E45" s="12">
        <v>7197000</v>
      </c>
      <c r="F45" s="13">
        <f t="shared" si="0"/>
        <v>100</v>
      </c>
    </row>
    <row r="46" spans="1:6">
      <c r="A46" s="10">
        <f t="shared" si="1"/>
        <v>41</v>
      </c>
      <c r="B46" s="11" t="s">
        <v>64</v>
      </c>
      <c r="C46" s="12">
        <v>0</v>
      </c>
      <c r="D46" s="12">
        <v>600000</v>
      </c>
      <c r="E46" s="12">
        <v>520802</v>
      </c>
      <c r="F46" s="13">
        <f t="shared" si="0"/>
        <v>86.800333333333342</v>
      </c>
    </row>
    <row r="47" spans="1:6">
      <c r="A47" s="10">
        <f t="shared" si="1"/>
        <v>42</v>
      </c>
      <c r="B47" s="11" t="s">
        <v>65</v>
      </c>
      <c r="C47" s="12">
        <v>0</v>
      </c>
      <c r="D47" s="12">
        <v>0</v>
      </c>
      <c r="E47" s="12">
        <v>520802</v>
      </c>
      <c r="F47" s="13"/>
    </row>
    <row r="48" spans="1:6">
      <c r="A48" s="10">
        <f t="shared" si="1"/>
        <v>43</v>
      </c>
      <c r="B48" s="11" t="s">
        <v>66</v>
      </c>
      <c r="C48" s="12">
        <v>730000</v>
      </c>
      <c r="D48" s="12">
        <v>3214180</v>
      </c>
      <c r="E48" s="12">
        <v>3155612</v>
      </c>
      <c r="F48" s="13">
        <f t="shared" si="0"/>
        <v>98.177824515117379</v>
      </c>
    </row>
    <row r="49" spans="1:6" ht="25.5">
      <c r="A49" s="10">
        <f t="shared" si="1"/>
        <v>44</v>
      </c>
      <c r="B49" s="11" t="s">
        <v>67</v>
      </c>
      <c r="C49" s="12">
        <v>19092000</v>
      </c>
      <c r="D49" s="12">
        <v>33565829</v>
      </c>
      <c r="E49" s="12">
        <v>29743388</v>
      </c>
      <c r="F49" s="13">
        <f t="shared" si="0"/>
        <v>88.612106079668109</v>
      </c>
    </row>
    <row r="50" spans="1:6">
      <c r="A50" s="10">
        <f t="shared" si="1"/>
        <v>45</v>
      </c>
      <c r="B50" s="14" t="s">
        <v>68</v>
      </c>
      <c r="C50" s="15">
        <v>79014000</v>
      </c>
      <c r="D50" s="15">
        <v>120628839</v>
      </c>
      <c r="E50" s="15">
        <v>110529552</v>
      </c>
      <c r="F50" s="13">
        <f t="shared" si="0"/>
        <v>91.627800546103245</v>
      </c>
    </row>
    <row r="51" spans="1:6">
      <c r="A51" s="10">
        <f t="shared" si="1"/>
        <v>46</v>
      </c>
      <c r="B51" s="11" t="s">
        <v>69</v>
      </c>
      <c r="C51" s="12">
        <v>750000</v>
      </c>
      <c r="D51" s="12">
        <v>850000</v>
      </c>
      <c r="E51" s="12">
        <v>685000</v>
      </c>
      <c r="F51" s="13">
        <f t="shared" si="0"/>
        <v>80.588235294117652</v>
      </c>
    </row>
    <row r="52" spans="1:6" ht="25.5">
      <c r="A52" s="10">
        <f t="shared" si="1"/>
        <v>47</v>
      </c>
      <c r="B52" s="11" t="s">
        <v>70</v>
      </c>
      <c r="C52" s="12">
        <v>0</v>
      </c>
      <c r="D52" s="12">
        <v>0</v>
      </c>
      <c r="E52" s="12">
        <v>685000</v>
      </c>
      <c r="F52" s="13"/>
    </row>
    <row r="53" spans="1:6" ht="38.25">
      <c r="A53" s="10">
        <f t="shared" si="1"/>
        <v>48</v>
      </c>
      <c r="B53" s="11" t="s">
        <v>71</v>
      </c>
      <c r="C53" s="12">
        <v>1500000</v>
      </c>
      <c r="D53" s="12">
        <v>1226970</v>
      </c>
      <c r="E53" s="12">
        <v>0</v>
      </c>
      <c r="F53" s="13">
        <f t="shared" si="0"/>
        <v>0</v>
      </c>
    </row>
    <row r="54" spans="1:6" ht="25.5">
      <c r="A54" s="10">
        <f t="shared" si="1"/>
        <v>49</v>
      </c>
      <c r="B54" s="11" t="s">
        <v>72</v>
      </c>
      <c r="C54" s="12">
        <v>3100000</v>
      </c>
      <c r="D54" s="12">
        <v>2650000</v>
      </c>
      <c r="E54" s="12">
        <v>2108000</v>
      </c>
      <c r="F54" s="13">
        <f t="shared" si="0"/>
        <v>79.547169811320757</v>
      </c>
    </row>
    <row r="55" spans="1:6" ht="25.5">
      <c r="A55" s="10">
        <f t="shared" si="1"/>
        <v>50</v>
      </c>
      <c r="B55" s="11" t="s">
        <v>73</v>
      </c>
      <c r="C55" s="12">
        <v>0</v>
      </c>
      <c r="D55" s="12">
        <v>0</v>
      </c>
      <c r="E55" s="12">
        <v>2108000</v>
      </c>
      <c r="F55" s="13"/>
    </row>
    <row r="56" spans="1:6" ht="25.5">
      <c r="A56" s="10">
        <f t="shared" si="1"/>
        <v>51</v>
      </c>
      <c r="B56" s="11" t="s">
        <v>74</v>
      </c>
      <c r="C56" s="12">
        <v>22650000</v>
      </c>
      <c r="D56" s="12">
        <v>3662053</v>
      </c>
      <c r="E56" s="12">
        <v>1045141</v>
      </c>
      <c r="F56" s="13">
        <f t="shared" si="0"/>
        <v>28.539756251479702</v>
      </c>
    </row>
    <row r="57" spans="1:6" ht="25.5">
      <c r="A57" s="10">
        <f t="shared" si="1"/>
        <v>52</v>
      </c>
      <c r="B57" s="11" t="s">
        <v>75</v>
      </c>
      <c r="C57" s="12">
        <v>0</v>
      </c>
      <c r="D57" s="12">
        <v>0</v>
      </c>
      <c r="E57" s="12">
        <v>180000</v>
      </c>
      <c r="F57" s="13"/>
    </row>
    <row r="58" spans="1:6">
      <c r="A58" s="10">
        <f t="shared" si="1"/>
        <v>53</v>
      </c>
      <c r="B58" s="11" t="s">
        <v>76</v>
      </c>
      <c r="C58" s="12">
        <v>0</v>
      </c>
      <c r="D58" s="12">
        <v>0</v>
      </c>
      <c r="E58" s="12">
        <v>772800</v>
      </c>
      <c r="F58" s="13"/>
    </row>
    <row r="59" spans="1:6">
      <c r="A59" s="10">
        <f t="shared" si="1"/>
        <v>54</v>
      </c>
      <c r="B59" s="11" t="s">
        <v>77</v>
      </c>
      <c r="C59" s="12">
        <v>0</v>
      </c>
      <c r="D59" s="12">
        <v>0</v>
      </c>
      <c r="E59" s="12">
        <v>68341</v>
      </c>
      <c r="F59" s="13"/>
    </row>
    <row r="60" spans="1:6" ht="38.25">
      <c r="A60" s="10">
        <f t="shared" si="1"/>
        <v>55</v>
      </c>
      <c r="B60" s="11" t="s">
        <v>78</v>
      </c>
      <c r="C60" s="12">
        <v>0</v>
      </c>
      <c r="D60" s="12">
        <v>0</v>
      </c>
      <c r="E60" s="12">
        <v>24000</v>
      </c>
      <c r="F60" s="13"/>
    </row>
    <row r="61" spans="1:6" ht="25.5">
      <c r="A61" s="10">
        <f t="shared" si="1"/>
        <v>56</v>
      </c>
      <c r="B61" s="14" t="s">
        <v>79</v>
      </c>
      <c r="C61" s="15">
        <v>28000000</v>
      </c>
      <c r="D61" s="15">
        <v>8389023</v>
      </c>
      <c r="E61" s="15">
        <v>3838141</v>
      </c>
      <c r="F61" s="13">
        <f t="shared" si="0"/>
        <v>45.751942747087476</v>
      </c>
    </row>
    <row r="62" spans="1:6">
      <c r="A62" s="10">
        <f t="shared" si="1"/>
        <v>57</v>
      </c>
      <c r="B62" s="11" t="s">
        <v>80</v>
      </c>
      <c r="C62" s="12">
        <v>0</v>
      </c>
      <c r="D62" s="12">
        <v>19066228</v>
      </c>
      <c r="E62" s="12">
        <v>19066228</v>
      </c>
      <c r="F62" s="13">
        <f t="shared" si="0"/>
        <v>100</v>
      </c>
    </row>
    <row r="63" spans="1:6">
      <c r="A63" s="10">
        <f t="shared" si="1"/>
        <v>58</v>
      </c>
      <c r="B63" s="11" t="s">
        <v>81</v>
      </c>
      <c r="C63" s="12">
        <v>0</v>
      </c>
      <c r="D63" s="12">
        <v>19066228</v>
      </c>
      <c r="E63" s="12">
        <v>19066228</v>
      </c>
      <c r="F63" s="13">
        <f t="shared" si="0"/>
        <v>100</v>
      </c>
    </row>
    <row r="64" spans="1:6" ht="38.25">
      <c r="A64" s="10">
        <f t="shared" si="1"/>
        <v>59</v>
      </c>
      <c r="B64" s="11" t="s">
        <v>82</v>
      </c>
      <c r="C64" s="12">
        <v>150000</v>
      </c>
      <c r="D64" s="12">
        <v>0</v>
      </c>
      <c r="E64" s="12">
        <v>0</v>
      </c>
      <c r="F64" s="13"/>
    </row>
    <row r="65" spans="1:6" ht="25.5">
      <c r="A65" s="10">
        <f t="shared" si="1"/>
        <v>60</v>
      </c>
      <c r="B65" s="11" t="s">
        <v>83</v>
      </c>
      <c r="C65" s="12">
        <v>33414000</v>
      </c>
      <c r="D65" s="12">
        <v>43250227</v>
      </c>
      <c r="E65" s="12">
        <v>43250227</v>
      </c>
      <c r="F65" s="13">
        <f t="shared" si="0"/>
        <v>100</v>
      </c>
    </row>
    <row r="66" spans="1:6">
      <c r="A66" s="10">
        <f t="shared" si="1"/>
        <v>61</v>
      </c>
      <c r="B66" s="11" t="s">
        <v>84</v>
      </c>
      <c r="C66" s="12">
        <v>0</v>
      </c>
      <c r="D66" s="12">
        <v>0</v>
      </c>
      <c r="E66" s="12">
        <v>1953608</v>
      </c>
      <c r="F66" s="13"/>
    </row>
    <row r="67" spans="1:6" ht="25.5">
      <c r="A67" s="10">
        <f t="shared" si="1"/>
        <v>62</v>
      </c>
      <c r="B67" s="11" t="s">
        <v>85</v>
      </c>
      <c r="C67" s="12">
        <v>0</v>
      </c>
      <c r="D67" s="12">
        <v>0</v>
      </c>
      <c r="E67" s="12">
        <v>2209000</v>
      </c>
      <c r="F67" s="13"/>
    </row>
    <row r="68" spans="1:6">
      <c r="A68" s="10">
        <f t="shared" si="1"/>
        <v>63</v>
      </c>
      <c r="B68" s="11" t="s">
        <v>86</v>
      </c>
      <c r="C68" s="12">
        <v>0</v>
      </c>
      <c r="D68" s="12">
        <v>0</v>
      </c>
      <c r="E68" s="12">
        <v>39087619</v>
      </c>
      <c r="F68" s="13"/>
    </row>
    <row r="69" spans="1:6" ht="38.25">
      <c r="A69" s="10">
        <f t="shared" si="1"/>
        <v>64</v>
      </c>
      <c r="B69" s="11" t="s">
        <v>87</v>
      </c>
      <c r="C69" s="12">
        <v>0</v>
      </c>
      <c r="D69" s="12">
        <v>800000</v>
      </c>
      <c r="E69" s="12">
        <v>746730</v>
      </c>
      <c r="F69" s="13">
        <f t="shared" si="0"/>
        <v>93.341250000000002</v>
      </c>
    </row>
    <row r="70" spans="1:6">
      <c r="A70" s="10">
        <f t="shared" si="1"/>
        <v>65</v>
      </c>
      <c r="B70" s="11" t="s">
        <v>88</v>
      </c>
      <c r="C70" s="12">
        <v>0</v>
      </c>
      <c r="D70" s="12">
        <v>0</v>
      </c>
      <c r="E70" s="12">
        <v>746730</v>
      </c>
      <c r="F70" s="13"/>
    </row>
    <row r="71" spans="1:6" ht="25.5">
      <c r="A71" s="10">
        <f t="shared" si="1"/>
        <v>66</v>
      </c>
      <c r="B71" s="11" t="s">
        <v>89</v>
      </c>
      <c r="C71" s="12">
        <v>7000000</v>
      </c>
      <c r="D71" s="12">
        <v>7300000</v>
      </c>
      <c r="E71" s="12">
        <v>7241793</v>
      </c>
      <c r="F71" s="13">
        <f t="shared" ref="F71:F87" si="2">E71/D71*100</f>
        <v>99.202643835616428</v>
      </c>
    </row>
    <row r="72" spans="1:6">
      <c r="A72" s="10">
        <f t="shared" ref="A72:A87" si="3">A71+1</f>
        <v>67</v>
      </c>
      <c r="B72" s="11" t="s">
        <v>90</v>
      </c>
      <c r="C72" s="12">
        <v>0</v>
      </c>
      <c r="D72" s="12">
        <v>0</v>
      </c>
      <c r="E72" s="12">
        <v>800000</v>
      </c>
      <c r="F72" s="13"/>
    </row>
    <row r="73" spans="1:6">
      <c r="A73" s="10">
        <f t="shared" si="3"/>
        <v>68</v>
      </c>
      <c r="B73" s="11" t="s">
        <v>91</v>
      </c>
      <c r="C73" s="12">
        <v>0</v>
      </c>
      <c r="D73" s="12">
        <v>0</v>
      </c>
      <c r="E73" s="12">
        <v>3990058</v>
      </c>
      <c r="F73" s="13"/>
    </row>
    <row r="74" spans="1:6">
      <c r="A74" s="10">
        <f t="shared" si="3"/>
        <v>69</v>
      </c>
      <c r="B74" s="11" t="s">
        <v>92</v>
      </c>
      <c r="C74" s="12">
        <v>0</v>
      </c>
      <c r="D74" s="12">
        <v>0</v>
      </c>
      <c r="E74" s="12">
        <v>2150825</v>
      </c>
      <c r="F74" s="13"/>
    </row>
    <row r="75" spans="1:6" ht="25.5">
      <c r="A75" s="10">
        <f t="shared" si="3"/>
        <v>70</v>
      </c>
      <c r="B75" s="11" t="s">
        <v>93</v>
      </c>
      <c r="C75" s="12">
        <v>0</v>
      </c>
      <c r="D75" s="12">
        <v>0</v>
      </c>
      <c r="E75" s="12">
        <v>300910</v>
      </c>
      <c r="F75" s="13"/>
    </row>
    <row r="76" spans="1:6">
      <c r="A76" s="10">
        <f t="shared" si="3"/>
        <v>71</v>
      </c>
      <c r="B76" s="11" t="s">
        <v>94</v>
      </c>
      <c r="C76" s="12">
        <v>19874464</v>
      </c>
      <c r="D76" s="12">
        <v>92285671</v>
      </c>
      <c r="E76" s="12">
        <v>0</v>
      </c>
      <c r="F76" s="13">
        <f t="shared" si="2"/>
        <v>0</v>
      </c>
    </row>
    <row r="77" spans="1:6" ht="38.25">
      <c r="A77" s="10">
        <f t="shared" si="3"/>
        <v>72</v>
      </c>
      <c r="B77" s="14" t="s">
        <v>95</v>
      </c>
      <c r="C77" s="15">
        <v>60438464</v>
      </c>
      <c r="D77" s="15">
        <v>162702126</v>
      </c>
      <c r="E77" s="15">
        <v>70304978</v>
      </c>
      <c r="F77" s="13">
        <f t="shared" si="2"/>
        <v>43.21085392578091</v>
      </c>
    </row>
    <row r="78" spans="1:6">
      <c r="A78" s="10">
        <f t="shared" si="3"/>
        <v>73</v>
      </c>
      <c r="B78" s="11" t="s">
        <v>96</v>
      </c>
      <c r="C78" s="12">
        <v>44000000</v>
      </c>
      <c r="D78" s="12">
        <v>30659603</v>
      </c>
      <c r="E78" s="12">
        <v>29839603</v>
      </c>
      <c r="F78" s="13">
        <f t="shared" si="2"/>
        <v>97.325470913631847</v>
      </c>
    </row>
    <row r="79" spans="1:6">
      <c r="A79" s="10">
        <f t="shared" si="3"/>
        <v>74</v>
      </c>
      <c r="B79" s="11" t="s">
        <v>97</v>
      </c>
      <c r="C79" s="12">
        <v>1040157</v>
      </c>
      <c r="D79" s="12">
        <v>252756</v>
      </c>
      <c r="E79" s="12">
        <v>0</v>
      </c>
      <c r="F79" s="13">
        <f t="shared" si="2"/>
        <v>0</v>
      </c>
    </row>
    <row r="80" spans="1:6" ht="25.5">
      <c r="A80" s="10">
        <f t="shared" si="3"/>
        <v>75</v>
      </c>
      <c r="B80" s="11" t="s">
        <v>98</v>
      </c>
      <c r="C80" s="12">
        <v>0</v>
      </c>
      <c r="D80" s="12">
        <v>6487401</v>
      </c>
      <c r="E80" s="12">
        <v>6158981</v>
      </c>
      <c r="F80" s="13">
        <f t="shared" si="2"/>
        <v>94.937572072390779</v>
      </c>
    </row>
    <row r="81" spans="1:6" ht="25.5">
      <c r="A81" s="10">
        <f t="shared" si="3"/>
        <v>76</v>
      </c>
      <c r="B81" s="11" t="s">
        <v>99</v>
      </c>
      <c r="C81" s="12">
        <v>4060843</v>
      </c>
      <c r="D81" s="12">
        <v>3980843</v>
      </c>
      <c r="E81" s="12">
        <v>3177922</v>
      </c>
      <c r="F81" s="13">
        <f t="shared" si="2"/>
        <v>79.830377636093658</v>
      </c>
    </row>
    <row r="82" spans="1:6">
      <c r="A82" s="10">
        <f t="shared" si="3"/>
        <v>77</v>
      </c>
      <c r="B82" s="14" t="s">
        <v>100</v>
      </c>
      <c r="C82" s="15">
        <v>49101000</v>
      </c>
      <c r="D82" s="15">
        <v>41380603</v>
      </c>
      <c r="E82" s="15">
        <v>39176506</v>
      </c>
      <c r="F82" s="13">
        <f t="shared" si="2"/>
        <v>94.673598642339741</v>
      </c>
    </row>
    <row r="83" spans="1:6" ht="25.5">
      <c r="A83" s="10">
        <f t="shared" si="3"/>
        <v>78</v>
      </c>
      <c r="B83" s="11" t="s">
        <v>101</v>
      </c>
      <c r="C83" s="12">
        <v>0</v>
      </c>
      <c r="D83" s="12">
        <v>2341000</v>
      </c>
      <c r="E83" s="12">
        <v>2325575</v>
      </c>
      <c r="F83" s="13">
        <f t="shared" si="2"/>
        <v>99.341093549765063</v>
      </c>
    </row>
    <row r="84" spans="1:6">
      <c r="A84" s="10">
        <f t="shared" si="3"/>
        <v>79</v>
      </c>
      <c r="B84" s="11" t="s">
        <v>102</v>
      </c>
      <c r="C84" s="12">
        <v>0</v>
      </c>
      <c r="D84" s="12">
        <v>0</v>
      </c>
      <c r="E84" s="12">
        <v>69375</v>
      </c>
      <c r="F84" s="13"/>
    </row>
    <row r="85" spans="1:6">
      <c r="A85" s="10">
        <f t="shared" si="3"/>
        <v>80</v>
      </c>
      <c r="B85" s="11" t="s">
        <v>103</v>
      </c>
      <c r="C85" s="12">
        <v>0</v>
      </c>
      <c r="D85" s="12">
        <v>0</v>
      </c>
      <c r="E85" s="12">
        <v>2256200</v>
      </c>
      <c r="F85" s="13"/>
    </row>
    <row r="86" spans="1:6" ht="38.25">
      <c r="A86" s="10">
        <f t="shared" si="3"/>
        <v>81</v>
      </c>
      <c r="B86" s="14" t="s">
        <v>104</v>
      </c>
      <c r="C86" s="15">
        <v>0</v>
      </c>
      <c r="D86" s="15">
        <v>2341000</v>
      </c>
      <c r="E86" s="15">
        <v>2325575</v>
      </c>
      <c r="F86" s="13">
        <f t="shared" si="2"/>
        <v>99.341093549765063</v>
      </c>
    </row>
    <row r="87" spans="1:6" ht="25.5">
      <c r="A87" s="10">
        <f t="shared" si="3"/>
        <v>82</v>
      </c>
      <c r="B87" s="14" t="s">
        <v>105</v>
      </c>
      <c r="C87" s="15">
        <v>367023464</v>
      </c>
      <c r="D87" s="15">
        <v>508512604</v>
      </c>
      <c r="E87" s="15">
        <v>393271539</v>
      </c>
      <c r="F87" s="13">
        <f t="shared" si="2"/>
        <v>77.337618754480275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1"/>
  <sheetViews>
    <sheetView workbookViewId="0">
      <pane ySplit="8" topLeftCell="A9" activePane="bottomLeft" state="frozen"/>
      <selection pane="bottomLeft" activeCell="B2" sqref="B2:F4"/>
    </sheetView>
  </sheetViews>
  <sheetFormatPr defaultRowHeight="12.75"/>
  <cols>
    <col min="1" max="1" width="5.85546875" customWidth="1"/>
    <col min="2" max="2" width="41" customWidth="1"/>
    <col min="3" max="3" width="12.140625" customWidth="1"/>
    <col min="4" max="4" width="12.28515625" customWidth="1"/>
    <col min="5" max="5" width="10.85546875" customWidth="1"/>
    <col min="6" max="6" width="8.5703125" customWidth="1"/>
  </cols>
  <sheetData>
    <row r="1" spans="1:6" s="1" customFormat="1">
      <c r="A1" s="9"/>
      <c r="B1" s="9"/>
      <c r="C1" s="9"/>
      <c r="D1" s="9"/>
      <c r="E1" s="9"/>
      <c r="F1" s="9"/>
    </row>
    <row r="2" spans="1:6" s="1" customFormat="1" ht="15.75">
      <c r="A2" s="9"/>
      <c r="B2" s="3" t="s">
        <v>304</v>
      </c>
      <c r="C2" s="3"/>
      <c r="D2" s="3"/>
      <c r="E2" s="3" t="s">
        <v>308</v>
      </c>
    </row>
    <row r="3" spans="1:6" s="1" customFormat="1">
      <c r="A3" s="9"/>
      <c r="B3" s="9"/>
      <c r="C3" s="9"/>
      <c r="D3" s="9"/>
      <c r="E3" s="9"/>
      <c r="F3" s="9"/>
    </row>
    <row r="4" spans="1:6" s="1" customFormat="1">
      <c r="A4" s="9"/>
      <c r="B4" s="9"/>
      <c r="C4" s="9"/>
      <c r="D4" s="9"/>
      <c r="E4" s="9"/>
      <c r="F4" s="9"/>
    </row>
    <row r="5" spans="1:6" ht="17.25" customHeight="1">
      <c r="A5" s="41" t="s">
        <v>307</v>
      </c>
      <c r="B5" s="42"/>
      <c r="C5" s="42"/>
      <c r="D5" s="42"/>
      <c r="E5" s="42"/>
      <c r="F5" s="9"/>
    </row>
    <row r="6" spans="1:6" s="1" customFormat="1" ht="15.75">
      <c r="A6" s="4"/>
      <c r="B6" s="17"/>
      <c r="C6" s="17"/>
      <c r="D6" s="17"/>
      <c r="E6" s="17"/>
      <c r="F6" s="9"/>
    </row>
    <row r="7" spans="1:6" s="1" customFormat="1" ht="15.75">
      <c r="A7" s="4"/>
      <c r="B7" s="17"/>
      <c r="C7" s="17"/>
      <c r="D7" s="17"/>
      <c r="E7" s="17"/>
      <c r="F7" s="9"/>
    </row>
    <row r="8" spans="1:6" ht="31.5" customHeight="1">
      <c r="A8" s="6"/>
      <c r="B8" s="6" t="s">
        <v>6</v>
      </c>
      <c r="C8" s="6" t="s">
        <v>7</v>
      </c>
      <c r="D8" s="6" t="s">
        <v>8</v>
      </c>
      <c r="E8" s="6" t="s">
        <v>9</v>
      </c>
      <c r="F8" s="6" t="s">
        <v>303</v>
      </c>
    </row>
    <row r="9" spans="1:6" ht="25.5">
      <c r="A9" s="10">
        <v>1</v>
      </c>
      <c r="B9" s="11" t="s">
        <v>106</v>
      </c>
      <c r="C9" s="12">
        <v>60554032</v>
      </c>
      <c r="D9" s="12">
        <v>60554032</v>
      </c>
      <c r="E9" s="12">
        <v>60554032</v>
      </c>
      <c r="F9" s="13">
        <f>E9/D9*100</f>
        <v>100</v>
      </c>
    </row>
    <row r="10" spans="1:6" ht="25.5">
      <c r="A10" s="10">
        <f>A9+1</f>
        <v>2</v>
      </c>
      <c r="B10" s="11" t="s">
        <v>107</v>
      </c>
      <c r="C10" s="12">
        <v>58047867</v>
      </c>
      <c r="D10" s="12">
        <v>55672433</v>
      </c>
      <c r="E10" s="12">
        <v>55672433</v>
      </c>
      <c r="F10" s="13">
        <f t="shared" ref="F10:F61" si="0">E10/D10*100</f>
        <v>100</v>
      </c>
    </row>
    <row r="11" spans="1:6" ht="38.25">
      <c r="A11" s="10">
        <f t="shared" ref="A11:A61" si="1">A10+1</f>
        <v>3</v>
      </c>
      <c r="B11" s="11" t="s">
        <v>108</v>
      </c>
      <c r="C11" s="12">
        <v>67065464</v>
      </c>
      <c r="D11" s="12">
        <v>74603175</v>
      </c>
      <c r="E11" s="12">
        <v>74603175</v>
      </c>
      <c r="F11" s="13">
        <f t="shared" si="0"/>
        <v>100</v>
      </c>
    </row>
    <row r="12" spans="1:6" ht="25.5">
      <c r="A12" s="10">
        <f t="shared" si="1"/>
        <v>4</v>
      </c>
      <c r="B12" s="11" t="s">
        <v>109</v>
      </c>
      <c r="C12" s="12">
        <v>2824920</v>
      </c>
      <c r="D12" s="12">
        <v>2824920</v>
      </c>
      <c r="E12" s="12">
        <v>2824920</v>
      </c>
      <c r="F12" s="13">
        <f t="shared" si="0"/>
        <v>100</v>
      </c>
    </row>
    <row r="13" spans="1:6" ht="25.5">
      <c r="A13" s="10">
        <f t="shared" si="1"/>
        <v>5</v>
      </c>
      <c r="B13" s="11" t="s">
        <v>110</v>
      </c>
      <c r="C13" s="12">
        <v>0</v>
      </c>
      <c r="D13" s="12">
        <v>77431456</v>
      </c>
      <c r="E13" s="12">
        <v>77431456</v>
      </c>
      <c r="F13" s="13">
        <f t="shared" si="0"/>
        <v>100</v>
      </c>
    </row>
    <row r="14" spans="1:6" ht="25.5">
      <c r="A14" s="10">
        <f t="shared" si="1"/>
        <v>6</v>
      </c>
      <c r="B14" s="11" t="s">
        <v>111</v>
      </c>
      <c r="C14" s="12">
        <v>188492283</v>
      </c>
      <c r="D14" s="12">
        <v>271086016</v>
      </c>
      <c r="E14" s="12">
        <v>271086016</v>
      </c>
      <c r="F14" s="13">
        <f t="shared" si="0"/>
        <v>100</v>
      </c>
    </row>
    <row r="15" spans="1:6" ht="25.5">
      <c r="A15" s="10">
        <f t="shared" si="1"/>
        <v>7</v>
      </c>
      <c r="B15" s="11" t="s">
        <v>112</v>
      </c>
      <c r="C15" s="12">
        <v>49604000</v>
      </c>
      <c r="D15" s="12">
        <v>70162010</v>
      </c>
      <c r="E15" s="12">
        <v>70157815</v>
      </c>
      <c r="F15" s="13">
        <f t="shared" si="0"/>
        <v>99.994020980869848</v>
      </c>
    </row>
    <row r="16" spans="1:6">
      <c r="A16" s="10">
        <f t="shared" si="1"/>
        <v>8</v>
      </c>
      <c r="B16" s="11" t="s">
        <v>113</v>
      </c>
      <c r="C16" s="12">
        <v>0</v>
      </c>
      <c r="D16" s="12">
        <v>0</v>
      </c>
      <c r="E16" s="12">
        <v>57990788</v>
      </c>
      <c r="F16" s="13"/>
    </row>
    <row r="17" spans="1:6">
      <c r="A17" s="10">
        <f t="shared" si="1"/>
        <v>9</v>
      </c>
      <c r="B17" s="11" t="s">
        <v>114</v>
      </c>
      <c r="C17" s="12">
        <v>0</v>
      </c>
      <c r="D17" s="12">
        <v>0</v>
      </c>
      <c r="E17" s="12">
        <v>7463700</v>
      </c>
      <c r="F17" s="13"/>
    </row>
    <row r="18" spans="1:6" ht="25.5">
      <c r="A18" s="10">
        <f t="shared" si="1"/>
        <v>10</v>
      </c>
      <c r="B18" s="11" t="s">
        <v>116</v>
      </c>
      <c r="C18" s="12">
        <v>0</v>
      </c>
      <c r="D18" s="12">
        <v>0</v>
      </c>
      <c r="E18" s="12">
        <v>3215790</v>
      </c>
      <c r="F18" s="13"/>
    </row>
    <row r="19" spans="1:6">
      <c r="A19" s="10">
        <f t="shared" si="1"/>
        <v>11</v>
      </c>
      <c r="B19" s="11" t="s">
        <v>117</v>
      </c>
      <c r="C19" s="12">
        <v>0</v>
      </c>
      <c r="D19" s="12">
        <v>0</v>
      </c>
      <c r="E19" s="12">
        <v>1487537</v>
      </c>
      <c r="F19" s="13"/>
    </row>
    <row r="20" spans="1:6" ht="25.5">
      <c r="A20" s="10">
        <f t="shared" si="1"/>
        <v>12</v>
      </c>
      <c r="B20" s="14" t="s">
        <v>118</v>
      </c>
      <c r="C20" s="15">
        <v>238096283</v>
      </c>
      <c r="D20" s="15">
        <v>341248026</v>
      </c>
      <c r="E20" s="15">
        <v>341243831</v>
      </c>
      <c r="F20" s="13">
        <f t="shared" si="0"/>
        <v>99.998770688859608</v>
      </c>
    </row>
    <row r="21" spans="1:6" ht="25.5">
      <c r="A21" s="10">
        <f t="shared" si="1"/>
        <v>13</v>
      </c>
      <c r="B21" s="11" t="s">
        <v>119</v>
      </c>
      <c r="C21" s="12">
        <v>0</v>
      </c>
      <c r="D21" s="12">
        <v>18959552</v>
      </c>
      <c r="E21" s="12">
        <v>18959552</v>
      </c>
      <c r="F21" s="13">
        <f t="shared" si="0"/>
        <v>100</v>
      </c>
    </row>
    <row r="22" spans="1:6" ht="25.5">
      <c r="A22" s="10">
        <f t="shared" si="1"/>
        <v>14</v>
      </c>
      <c r="B22" s="14" t="s">
        <v>120</v>
      </c>
      <c r="C22" s="15">
        <v>0</v>
      </c>
      <c r="D22" s="15">
        <v>18959552</v>
      </c>
      <c r="E22" s="15">
        <v>18959552</v>
      </c>
      <c r="F22" s="13">
        <f t="shared" si="0"/>
        <v>100</v>
      </c>
    </row>
    <row r="23" spans="1:6">
      <c r="A23" s="10">
        <f t="shared" si="1"/>
        <v>15</v>
      </c>
      <c r="B23" s="11" t="s">
        <v>121</v>
      </c>
      <c r="C23" s="12">
        <v>3000000</v>
      </c>
      <c r="D23" s="12">
        <v>3314241</v>
      </c>
      <c r="E23" s="12">
        <v>3067269</v>
      </c>
      <c r="F23" s="13">
        <f t="shared" si="0"/>
        <v>92.548158085063818</v>
      </c>
    </row>
    <row r="24" spans="1:6">
      <c r="A24" s="10">
        <f t="shared" si="1"/>
        <v>16</v>
      </c>
      <c r="B24" s="11" t="s">
        <v>122</v>
      </c>
      <c r="C24" s="12">
        <v>0</v>
      </c>
      <c r="D24" s="12">
        <v>0</v>
      </c>
      <c r="E24" s="12">
        <v>3067269</v>
      </c>
      <c r="F24" s="13"/>
    </row>
    <row r="25" spans="1:6">
      <c r="A25" s="10">
        <f t="shared" si="1"/>
        <v>17</v>
      </c>
      <c r="B25" s="11" t="s">
        <v>123</v>
      </c>
      <c r="C25" s="12">
        <v>27000000</v>
      </c>
      <c r="D25" s="12">
        <v>24633597</v>
      </c>
      <c r="E25" s="12">
        <v>23383339</v>
      </c>
      <c r="F25" s="13">
        <f t="shared" si="0"/>
        <v>94.924582065704826</v>
      </c>
    </row>
    <row r="26" spans="1:6" ht="25.5">
      <c r="A26" s="10">
        <f t="shared" si="1"/>
        <v>18</v>
      </c>
      <c r="B26" s="11" t="s">
        <v>124</v>
      </c>
      <c r="C26" s="12">
        <v>0</v>
      </c>
      <c r="D26" s="12">
        <v>0</v>
      </c>
      <c r="E26" s="12">
        <v>23383339</v>
      </c>
      <c r="F26" s="13"/>
    </row>
    <row r="27" spans="1:6">
      <c r="A27" s="10">
        <f t="shared" si="1"/>
        <v>19</v>
      </c>
      <c r="B27" s="11" t="s">
        <v>125</v>
      </c>
      <c r="C27" s="12">
        <v>7200000</v>
      </c>
      <c r="D27" s="12">
        <v>8098884</v>
      </c>
      <c r="E27" s="12">
        <v>6940874</v>
      </c>
      <c r="F27" s="13">
        <f t="shared" si="0"/>
        <v>85.701610246547546</v>
      </c>
    </row>
    <row r="28" spans="1:6" ht="25.5">
      <c r="A28" s="10">
        <f t="shared" si="1"/>
        <v>20</v>
      </c>
      <c r="B28" s="11" t="s">
        <v>126</v>
      </c>
      <c r="C28" s="12">
        <v>0</v>
      </c>
      <c r="D28" s="12">
        <v>0</v>
      </c>
      <c r="E28" s="12">
        <v>6940874</v>
      </c>
      <c r="F28" s="13"/>
    </row>
    <row r="29" spans="1:6" ht="25.5">
      <c r="A29" s="10">
        <f t="shared" si="1"/>
        <v>21</v>
      </c>
      <c r="B29" s="11" t="s">
        <v>127</v>
      </c>
      <c r="C29" s="12">
        <v>2100000</v>
      </c>
      <c r="D29" s="12">
        <v>0</v>
      </c>
      <c r="E29" s="12">
        <v>0</v>
      </c>
      <c r="F29" s="13"/>
    </row>
    <row r="30" spans="1:6" ht="25.5">
      <c r="A30" s="10">
        <f t="shared" si="1"/>
        <v>22</v>
      </c>
      <c r="B30" s="11" t="s">
        <v>128</v>
      </c>
      <c r="C30" s="12">
        <v>36300000</v>
      </c>
      <c r="D30" s="12">
        <v>32732481</v>
      </c>
      <c r="E30" s="12">
        <v>30324213</v>
      </c>
      <c r="F30" s="13">
        <f t="shared" si="0"/>
        <v>92.642574206336519</v>
      </c>
    </row>
    <row r="31" spans="1:6">
      <c r="A31" s="10">
        <f t="shared" si="1"/>
        <v>23</v>
      </c>
      <c r="B31" s="11" t="s">
        <v>129</v>
      </c>
      <c r="C31" s="12">
        <v>500000</v>
      </c>
      <c r="D31" s="12">
        <v>13865621</v>
      </c>
      <c r="E31" s="12">
        <v>3870043</v>
      </c>
      <c r="F31" s="13">
        <f t="shared" si="0"/>
        <v>27.91106867842414</v>
      </c>
    </row>
    <row r="32" spans="1:6" ht="51">
      <c r="A32" s="10">
        <f t="shared" si="1"/>
        <v>24</v>
      </c>
      <c r="B32" s="11" t="s">
        <v>130</v>
      </c>
      <c r="C32" s="12">
        <v>0</v>
      </c>
      <c r="D32" s="12">
        <v>0</v>
      </c>
      <c r="E32" s="12">
        <v>163693</v>
      </c>
      <c r="F32" s="13"/>
    </row>
    <row r="33" spans="1:6">
      <c r="A33" s="10">
        <f t="shared" si="1"/>
        <v>25</v>
      </c>
      <c r="B33" s="11" t="s">
        <v>131</v>
      </c>
      <c r="C33" s="12">
        <v>0</v>
      </c>
      <c r="D33" s="12">
        <v>0</v>
      </c>
      <c r="E33" s="12">
        <v>3706350</v>
      </c>
      <c r="F33" s="13"/>
    </row>
    <row r="34" spans="1:6" ht="25.5">
      <c r="A34" s="10">
        <f t="shared" si="1"/>
        <v>26</v>
      </c>
      <c r="B34" s="14" t="s">
        <v>132</v>
      </c>
      <c r="C34" s="15">
        <v>39800000</v>
      </c>
      <c r="D34" s="15">
        <v>49912343</v>
      </c>
      <c r="E34" s="15">
        <v>37261525</v>
      </c>
      <c r="F34" s="13">
        <f t="shared" si="0"/>
        <v>74.653928788716655</v>
      </c>
    </row>
    <row r="35" spans="1:6">
      <c r="A35" s="10">
        <f t="shared" si="1"/>
        <v>27</v>
      </c>
      <c r="B35" s="11" t="s">
        <v>133</v>
      </c>
      <c r="C35" s="12">
        <v>0</v>
      </c>
      <c r="D35" s="12">
        <v>1264834</v>
      </c>
      <c r="E35" s="12">
        <v>1260897</v>
      </c>
      <c r="F35" s="13">
        <f t="shared" si="0"/>
        <v>99.688733857565509</v>
      </c>
    </row>
    <row r="36" spans="1:6">
      <c r="A36" s="10">
        <f t="shared" si="1"/>
        <v>28</v>
      </c>
      <c r="B36" s="11" t="s">
        <v>134</v>
      </c>
      <c r="C36" s="12">
        <v>0</v>
      </c>
      <c r="D36" s="12">
        <v>21225536</v>
      </c>
      <c r="E36" s="12">
        <v>21070528</v>
      </c>
      <c r="F36" s="13">
        <f t="shared" si="0"/>
        <v>99.269709843840928</v>
      </c>
    </row>
    <row r="37" spans="1:6" ht="25.5">
      <c r="A37" s="10">
        <f t="shared" si="1"/>
        <v>29</v>
      </c>
      <c r="B37" s="11" t="s">
        <v>135</v>
      </c>
      <c r="C37" s="12">
        <v>0</v>
      </c>
      <c r="D37" s="12">
        <v>0</v>
      </c>
      <c r="E37" s="12">
        <v>14252273</v>
      </c>
      <c r="F37" s="13"/>
    </row>
    <row r="38" spans="1:6" ht="25.5">
      <c r="A38" s="10">
        <f t="shared" si="1"/>
        <v>30</v>
      </c>
      <c r="B38" s="11" t="s">
        <v>136</v>
      </c>
      <c r="C38" s="12">
        <v>1450000</v>
      </c>
      <c r="D38" s="12">
        <v>1041488</v>
      </c>
      <c r="E38" s="12">
        <v>1041488</v>
      </c>
      <c r="F38" s="13">
        <f t="shared" si="0"/>
        <v>100</v>
      </c>
    </row>
    <row r="39" spans="1:6">
      <c r="A39" s="10">
        <f t="shared" si="1"/>
        <v>31</v>
      </c>
      <c r="B39" s="11" t="s">
        <v>137</v>
      </c>
      <c r="C39" s="12">
        <v>0</v>
      </c>
      <c r="D39" s="12">
        <v>0</v>
      </c>
      <c r="E39" s="12">
        <v>1004747</v>
      </c>
      <c r="F39" s="13"/>
    </row>
    <row r="40" spans="1:6">
      <c r="A40" s="10">
        <f t="shared" si="1"/>
        <v>32</v>
      </c>
      <c r="B40" s="11" t="s">
        <v>138</v>
      </c>
      <c r="C40" s="12">
        <v>10150000</v>
      </c>
      <c r="D40" s="12">
        <v>4485212</v>
      </c>
      <c r="E40" s="12">
        <v>735338</v>
      </c>
      <c r="F40" s="13">
        <f t="shared" si="0"/>
        <v>16.394721141386405</v>
      </c>
    </row>
    <row r="41" spans="1:6" ht="25.5">
      <c r="A41" s="10">
        <f t="shared" si="1"/>
        <v>33</v>
      </c>
      <c r="B41" s="11" t="s">
        <v>139</v>
      </c>
      <c r="C41" s="12">
        <v>0</v>
      </c>
      <c r="D41" s="12">
        <v>0</v>
      </c>
      <c r="E41" s="12">
        <v>735338</v>
      </c>
      <c r="F41" s="13"/>
    </row>
    <row r="42" spans="1:6">
      <c r="A42" s="10">
        <f t="shared" si="1"/>
        <v>34</v>
      </c>
      <c r="B42" s="11" t="s">
        <v>140</v>
      </c>
      <c r="C42" s="12">
        <v>6000000</v>
      </c>
      <c r="D42" s="12">
        <v>5512997</v>
      </c>
      <c r="E42" s="12">
        <v>4635013</v>
      </c>
      <c r="F42" s="13">
        <f t="shared" si="0"/>
        <v>84.074288449639994</v>
      </c>
    </row>
    <row r="43" spans="1:6">
      <c r="A43" s="10">
        <f t="shared" si="1"/>
        <v>35</v>
      </c>
      <c r="B43" s="11" t="s">
        <v>141</v>
      </c>
      <c r="C43" s="12">
        <v>4320000</v>
      </c>
      <c r="D43" s="12">
        <v>9408462</v>
      </c>
      <c r="E43" s="12">
        <v>7634346</v>
      </c>
      <c r="F43" s="13">
        <f t="shared" si="0"/>
        <v>81.143400483522171</v>
      </c>
    </row>
    <row r="44" spans="1:6" ht="25.5">
      <c r="A44" s="10">
        <f t="shared" si="1"/>
        <v>36</v>
      </c>
      <c r="B44" s="11" t="s">
        <v>142</v>
      </c>
      <c r="C44" s="12">
        <v>0</v>
      </c>
      <c r="D44" s="12">
        <v>4327</v>
      </c>
      <c r="E44" s="12">
        <v>4327</v>
      </c>
      <c r="F44" s="13">
        <f t="shared" si="0"/>
        <v>100</v>
      </c>
    </row>
    <row r="45" spans="1:6">
      <c r="A45" s="10">
        <f t="shared" si="1"/>
        <v>37</v>
      </c>
      <c r="B45" s="11" t="s">
        <v>143</v>
      </c>
      <c r="C45" s="12">
        <v>0</v>
      </c>
      <c r="D45" s="12">
        <v>0</v>
      </c>
      <c r="E45" s="12">
        <v>4327</v>
      </c>
      <c r="F45" s="13"/>
    </row>
    <row r="46" spans="1:6" ht="25.5">
      <c r="A46" s="10">
        <f t="shared" si="1"/>
        <v>38</v>
      </c>
      <c r="B46" s="11" t="s">
        <v>144</v>
      </c>
      <c r="C46" s="12">
        <v>0</v>
      </c>
      <c r="D46" s="12">
        <v>4327</v>
      </c>
      <c r="E46" s="12">
        <v>4327</v>
      </c>
      <c r="F46" s="13">
        <f t="shared" si="0"/>
        <v>100</v>
      </c>
    </row>
    <row r="47" spans="1:6">
      <c r="A47" s="10">
        <f t="shared" si="1"/>
        <v>39</v>
      </c>
      <c r="B47" s="11" t="s">
        <v>145</v>
      </c>
      <c r="C47" s="12">
        <v>0</v>
      </c>
      <c r="D47" s="12">
        <v>179290</v>
      </c>
      <c r="E47" s="12">
        <v>179290</v>
      </c>
      <c r="F47" s="13">
        <f t="shared" si="0"/>
        <v>100</v>
      </c>
    </row>
    <row r="48" spans="1:6">
      <c r="A48" s="10">
        <f t="shared" si="1"/>
        <v>40</v>
      </c>
      <c r="B48" s="11" t="s">
        <v>146</v>
      </c>
      <c r="C48" s="12">
        <v>4000000</v>
      </c>
      <c r="D48" s="12">
        <v>411488</v>
      </c>
      <c r="E48" s="12">
        <v>411488</v>
      </c>
      <c r="F48" s="13">
        <f t="shared" si="0"/>
        <v>100</v>
      </c>
    </row>
    <row r="49" spans="1:6">
      <c r="A49" s="10">
        <f t="shared" si="1"/>
        <v>41</v>
      </c>
      <c r="B49" s="11" t="s">
        <v>147</v>
      </c>
      <c r="C49" s="12">
        <v>0</v>
      </c>
      <c r="D49" s="12">
        <v>0</v>
      </c>
      <c r="E49" s="12">
        <v>411488</v>
      </c>
      <c r="F49" s="13"/>
    </row>
    <row r="50" spans="1:6" ht="38.25">
      <c r="A50" s="10">
        <f t="shared" si="1"/>
        <v>42</v>
      </c>
      <c r="B50" s="14" t="s">
        <v>148</v>
      </c>
      <c r="C50" s="15">
        <v>25920000</v>
      </c>
      <c r="D50" s="15">
        <v>43533634</v>
      </c>
      <c r="E50" s="15">
        <v>36972715</v>
      </c>
      <c r="F50" s="13">
        <f t="shared" si="0"/>
        <v>84.929080351987153</v>
      </c>
    </row>
    <row r="51" spans="1:6">
      <c r="A51" s="10">
        <f t="shared" si="1"/>
        <v>43</v>
      </c>
      <c r="B51" s="11" t="s">
        <v>149</v>
      </c>
      <c r="C51" s="12">
        <v>0</v>
      </c>
      <c r="D51" s="12">
        <v>4779901</v>
      </c>
      <c r="E51" s="12">
        <v>2767945</v>
      </c>
      <c r="F51" s="13">
        <f t="shared" si="0"/>
        <v>57.907998512939919</v>
      </c>
    </row>
    <row r="52" spans="1:6" ht="25.5">
      <c r="A52" s="10">
        <f t="shared" si="1"/>
        <v>44</v>
      </c>
      <c r="B52" s="14" t="s">
        <v>150</v>
      </c>
      <c r="C52" s="15">
        <v>0</v>
      </c>
      <c r="D52" s="15">
        <v>4779901</v>
      </c>
      <c r="E52" s="15">
        <v>2767945</v>
      </c>
      <c r="F52" s="13">
        <f t="shared" si="0"/>
        <v>57.907998512939919</v>
      </c>
    </row>
    <row r="53" spans="1:6" ht="38.25">
      <c r="A53" s="10">
        <f t="shared" si="1"/>
        <v>45</v>
      </c>
      <c r="B53" s="11" t="s">
        <v>151</v>
      </c>
      <c r="C53" s="12">
        <v>600000</v>
      </c>
      <c r="D53" s="12">
        <v>1245228</v>
      </c>
      <c r="E53" s="12">
        <v>663419</v>
      </c>
      <c r="F53" s="13">
        <f t="shared" si="0"/>
        <v>53.276909931353934</v>
      </c>
    </row>
    <row r="54" spans="1:6">
      <c r="A54" s="10">
        <f t="shared" si="1"/>
        <v>46</v>
      </c>
      <c r="B54" s="11" t="s">
        <v>152</v>
      </c>
      <c r="C54" s="12">
        <v>0</v>
      </c>
      <c r="D54" s="12">
        <v>0</v>
      </c>
      <c r="E54" s="12">
        <v>663419</v>
      </c>
      <c r="F54" s="13"/>
    </row>
    <row r="55" spans="1:6" ht="25.5">
      <c r="A55" s="10">
        <f t="shared" si="1"/>
        <v>47</v>
      </c>
      <c r="B55" s="11" t="s">
        <v>153</v>
      </c>
      <c r="C55" s="12">
        <v>0</v>
      </c>
      <c r="D55" s="12">
        <v>321000</v>
      </c>
      <c r="E55" s="12">
        <v>321000</v>
      </c>
      <c r="F55" s="13">
        <f t="shared" si="0"/>
        <v>100</v>
      </c>
    </row>
    <row r="56" spans="1:6">
      <c r="A56" s="10">
        <f t="shared" si="1"/>
        <v>48</v>
      </c>
      <c r="B56" s="11" t="s">
        <v>154</v>
      </c>
      <c r="C56" s="12">
        <v>0</v>
      </c>
      <c r="D56" s="12">
        <v>0</v>
      </c>
      <c r="E56" s="12">
        <v>30000</v>
      </c>
      <c r="F56" s="13"/>
    </row>
    <row r="57" spans="1:6">
      <c r="A57" s="10">
        <f t="shared" si="1"/>
        <v>49</v>
      </c>
      <c r="B57" s="11" t="s">
        <v>155</v>
      </c>
      <c r="C57" s="12">
        <v>0</v>
      </c>
      <c r="D57" s="12">
        <v>0</v>
      </c>
      <c r="E57" s="12">
        <v>291000</v>
      </c>
      <c r="F57" s="13"/>
    </row>
    <row r="58" spans="1:6" ht="25.5">
      <c r="A58" s="10">
        <f t="shared" si="1"/>
        <v>50</v>
      </c>
      <c r="B58" s="14" t="s">
        <v>156</v>
      </c>
      <c r="C58" s="15">
        <v>600000</v>
      </c>
      <c r="D58" s="15">
        <v>1566228</v>
      </c>
      <c r="E58" s="15">
        <v>984419</v>
      </c>
      <c r="F58" s="13">
        <f t="shared" si="0"/>
        <v>62.852854118302062</v>
      </c>
    </row>
    <row r="59" spans="1:6" ht="25.5">
      <c r="A59" s="10">
        <f t="shared" si="1"/>
        <v>51</v>
      </c>
      <c r="B59" s="11" t="s">
        <v>157</v>
      </c>
      <c r="C59" s="12">
        <v>986181</v>
      </c>
      <c r="D59" s="12">
        <v>0</v>
      </c>
      <c r="E59" s="12">
        <v>0</v>
      </c>
      <c r="F59" s="13"/>
    </row>
    <row r="60" spans="1:6" ht="25.5">
      <c r="A60" s="10">
        <f t="shared" si="1"/>
        <v>52</v>
      </c>
      <c r="B60" s="14" t="s">
        <v>158</v>
      </c>
      <c r="C60" s="15">
        <v>986181</v>
      </c>
      <c r="D60" s="15">
        <v>0</v>
      </c>
      <c r="E60" s="15">
        <v>0</v>
      </c>
      <c r="F60" s="13"/>
    </row>
    <row r="61" spans="1:6" ht="25.5">
      <c r="A61" s="10">
        <f t="shared" si="1"/>
        <v>53</v>
      </c>
      <c r="B61" s="14" t="s">
        <v>159</v>
      </c>
      <c r="C61" s="15">
        <v>305402464</v>
      </c>
      <c r="D61" s="15">
        <v>459999684</v>
      </c>
      <c r="E61" s="15">
        <v>438189987</v>
      </c>
      <c r="F61" s="13">
        <f t="shared" si="0"/>
        <v>95.258758264712199</v>
      </c>
    </row>
  </sheetData>
  <mergeCells count="1">
    <mergeCell ref="A5:E5"/>
  </mergeCells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2"/>
  <sheetViews>
    <sheetView workbookViewId="0">
      <pane ySplit="8" topLeftCell="A9" activePane="bottomLeft" state="frozen"/>
      <selection pane="bottomLeft" activeCell="B2" sqref="B2:E3"/>
    </sheetView>
  </sheetViews>
  <sheetFormatPr defaultRowHeight="12.75"/>
  <cols>
    <col min="1" max="1" width="5" customWidth="1"/>
    <col min="2" max="2" width="38.5703125" customWidth="1"/>
    <col min="3" max="3" width="12.28515625" customWidth="1"/>
    <col min="4" max="4" width="13.140625" customWidth="1"/>
    <col min="5" max="5" width="12.140625" customWidth="1"/>
    <col min="6" max="6" width="7.42578125" customWidth="1"/>
  </cols>
  <sheetData>
    <row r="1" spans="1:6" s="1" customFormat="1"/>
    <row r="2" spans="1:6" s="1" customFormat="1" ht="15.75">
      <c r="B2" s="3" t="s">
        <v>304</v>
      </c>
      <c r="C2" s="3"/>
      <c r="D2" s="3"/>
      <c r="E2" s="3" t="s">
        <v>309</v>
      </c>
    </row>
    <row r="3" spans="1:6" s="1" customFormat="1">
      <c r="B3" s="9"/>
      <c r="C3" s="9"/>
      <c r="D3" s="9"/>
      <c r="E3" s="9"/>
      <c r="F3" s="9"/>
    </row>
    <row r="4" spans="1:6" s="1" customFormat="1">
      <c r="B4" s="9"/>
      <c r="C4" s="9"/>
      <c r="D4" s="9"/>
      <c r="E4" s="9"/>
      <c r="F4" s="9"/>
    </row>
    <row r="5" spans="1:6" s="1" customFormat="1"/>
    <row r="6" spans="1:6" ht="24.75" customHeight="1">
      <c r="A6" s="25"/>
      <c r="B6" s="26" t="s">
        <v>310</v>
      </c>
      <c r="C6" s="8"/>
      <c r="D6" s="8"/>
      <c r="E6" s="8"/>
    </row>
    <row r="7" spans="1:6" s="1" customFormat="1" ht="15">
      <c r="A7" s="27"/>
      <c r="B7" s="28"/>
      <c r="C7" s="28"/>
      <c r="D7" s="28"/>
      <c r="E7" s="28"/>
    </row>
    <row r="8" spans="1:6" ht="33" customHeight="1">
      <c r="A8" s="6"/>
      <c r="B8" s="6" t="s">
        <v>6</v>
      </c>
      <c r="C8" s="6" t="s">
        <v>7</v>
      </c>
      <c r="D8" s="6" t="s">
        <v>8</v>
      </c>
      <c r="E8" s="6" t="s">
        <v>9</v>
      </c>
      <c r="F8" s="6" t="s">
        <v>303</v>
      </c>
    </row>
    <row r="9" spans="1:6" ht="25.5">
      <c r="A9" s="10">
        <v>1</v>
      </c>
      <c r="B9" s="11" t="s">
        <v>160</v>
      </c>
      <c r="C9" s="12">
        <v>0</v>
      </c>
      <c r="D9" s="12">
        <v>6647253</v>
      </c>
      <c r="E9" s="12">
        <v>6647253</v>
      </c>
      <c r="F9" s="13">
        <f>E9/D9*100</f>
        <v>100</v>
      </c>
    </row>
    <row r="10" spans="1:6" ht="25.5">
      <c r="A10" s="10">
        <v>2</v>
      </c>
      <c r="B10" s="11" t="s">
        <v>161</v>
      </c>
      <c r="C10" s="12">
        <v>96901000</v>
      </c>
      <c r="D10" s="12">
        <v>95466164</v>
      </c>
      <c r="E10" s="12">
        <v>95466164</v>
      </c>
      <c r="F10" s="13">
        <f t="shared" ref="F10:F12" si="0">E10/D10*100</f>
        <v>100</v>
      </c>
    </row>
    <row r="11" spans="1:6" ht="25.5">
      <c r="A11" s="10">
        <v>3</v>
      </c>
      <c r="B11" s="11" t="s">
        <v>162</v>
      </c>
      <c r="C11" s="12">
        <v>96901000</v>
      </c>
      <c r="D11" s="12">
        <v>102113417</v>
      </c>
      <c r="E11" s="12">
        <v>102113417</v>
      </c>
      <c r="F11" s="13">
        <f t="shared" si="0"/>
        <v>100</v>
      </c>
    </row>
    <row r="12" spans="1:6">
      <c r="A12" s="16">
        <v>4</v>
      </c>
      <c r="B12" s="14" t="s">
        <v>163</v>
      </c>
      <c r="C12" s="15">
        <v>96901000</v>
      </c>
      <c r="D12" s="15">
        <v>102113417</v>
      </c>
      <c r="E12" s="15">
        <v>102113417</v>
      </c>
      <c r="F12" s="13">
        <f t="shared" si="0"/>
        <v>100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7" topLeftCell="A8" activePane="bottomLeft" state="frozen"/>
      <selection pane="bottomLeft" activeCell="B2" sqref="B2:F2"/>
    </sheetView>
  </sheetViews>
  <sheetFormatPr defaultRowHeight="12.75"/>
  <cols>
    <col min="1" max="1" width="5.5703125" customWidth="1"/>
    <col min="2" max="2" width="37.5703125" customWidth="1"/>
    <col min="3" max="3" width="11.5703125" customWidth="1"/>
    <col min="4" max="4" width="12.7109375" customWidth="1"/>
    <col min="5" max="5" width="11.28515625" customWidth="1"/>
    <col min="6" max="6" width="7.5703125" customWidth="1"/>
  </cols>
  <sheetData>
    <row r="1" spans="1:6" s="1" customFormat="1"/>
    <row r="2" spans="1:6" s="1" customFormat="1" ht="15.75">
      <c r="B2" s="3" t="s">
        <v>304</v>
      </c>
      <c r="C2" s="3"/>
      <c r="D2" s="3"/>
      <c r="E2" s="3" t="s">
        <v>312</v>
      </c>
    </row>
    <row r="3" spans="1:6" s="1" customFormat="1">
      <c r="B3" s="9"/>
      <c r="C3" s="9"/>
      <c r="D3" s="9"/>
      <c r="E3" s="9"/>
    </row>
    <row r="4" spans="1:6" ht="18.75" customHeight="1">
      <c r="A4" s="30"/>
      <c r="B4" s="33" t="s">
        <v>311</v>
      </c>
      <c r="C4" s="29"/>
      <c r="D4" s="29"/>
      <c r="E4" s="29"/>
      <c r="F4" s="9"/>
    </row>
    <row r="5" spans="1:6" s="1" customFormat="1" ht="12.75" customHeight="1">
      <c r="A5" s="31"/>
      <c r="B5" s="32"/>
      <c r="C5" s="29"/>
      <c r="D5" s="29"/>
      <c r="E5" s="29"/>
      <c r="F5" s="9"/>
    </row>
    <row r="6" spans="1:6" s="1" customFormat="1" ht="12.75" customHeight="1">
      <c r="A6" s="31"/>
      <c r="B6" s="32"/>
      <c r="C6" s="29"/>
      <c r="D6" s="29"/>
      <c r="E6" s="29"/>
      <c r="F6" s="9"/>
    </row>
    <row r="7" spans="1:6" ht="33" customHeight="1">
      <c r="A7" s="6"/>
      <c r="B7" s="6" t="s">
        <v>6</v>
      </c>
      <c r="C7" s="6" t="s">
        <v>7</v>
      </c>
      <c r="D7" s="6" t="s">
        <v>8</v>
      </c>
      <c r="E7" s="6" t="s">
        <v>9</v>
      </c>
      <c r="F7" s="6" t="s">
        <v>303</v>
      </c>
    </row>
    <row r="8" spans="1:6" ht="25.5">
      <c r="A8" s="10">
        <v>1</v>
      </c>
      <c r="B8" s="11" t="s">
        <v>165</v>
      </c>
      <c r="C8" s="12">
        <v>61621000</v>
      </c>
      <c r="D8" s="12">
        <v>48110239</v>
      </c>
      <c r="E8" s="12">
        <v>48110239</v>
      </c>
      <c r="F8" s="13">
        <f>E8/D8*100</f>
        <v>100</v>
      </c>
    </row>
    <row r="9" spans="1:6">
      <c r="A9" s="10">
        <v>2</v>
      </c>
      <c r="B9" s="11" t="s">
        <v>167</v>
      </c>
      <c r="C9" s="12">
        <v>61621000</v>
      </c>
      <c r="D9" s="12">
        <v>48110239</v>
      </c>
      <c r="E9" s="12">
        <v>48110239</v>
      </c>
      <c r="F9" s="13">
        <f t="shared" ref="F9:F13" si="0">E9/D9*100</f>
        <v>100</v>
      </c>
    </row>
    <row r="10" spans="1:6" ht="25.5">
      <c r="A10" s="10">
        <v>3</v>
      </c>
      <c r="B10" s="11" t="s">
        <v>168</v>
      </c>
      <c r="C10" s="12">
        <v>0</v>
      </c>
      <c r="D10" s="12">
        <v>7049934</v>
      </c>
      <c r="E10" s="12">
        <v>7049934</v>
      </c>
      <c r="F10" s="13">
        <f t="shared" si="0"/>
        <v>100</v>
      </c>
    </row>
    <row r="11" spans="1:6">
      <c r="A11" s="10">
        <v>4</v>
      </c>
      <c r="B11" s="11" t="s">
        <v>169</v>
      </c>
      <c r="C11" s="12">
        <v>96901000</v>
      </c>
      <c r="D11" s="12">
        <v>95466164</v>
      </c>
      <c r="E11" s="12">
        <v>95466164</v>
      </c>
      <c r="F11" s="13">
        <f t="shared" si="0"/>
        <v>100</v>
      </c>
    </row>
    <row r="12" spans="1:6" ht="25.5">
      <c r="A12" s="10">
        <v>5</v>
      </c>
      <c r="B12" s="11" t="s">
        <v>171</v>
      </c>
      <c r="C12" s="12">
        <v>158522000</v>
      </c>
      <c r="D12" s="12">
        <v>150626337</v>
      </c>
      <c r="E12" s="12">
        <v>150626337</v>
      </c>
      <c r="F12" s="13">
        <f t="shared" si="0"/>
        <v>100</v>
      </c>
    </row>
    <row r="13" spans="1:6" ht="25.5">
      <c r="A13" s="16">
        <v>6</v>
      </c>
      <c r="B13" s="14" t="s">
        <v>172</v>
      </c>
      <c r="C13" s="15">
        <v>158522000</v>
      </c>
      <c r="D13" s="15">
        <v>150626337</v>
      </c>
      <c r="E13" s="15">
        <v>150626337</v>
      </c>
      <c r="F13" s="13">
        <f t="shared" si="0"/>
        <v>100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pane ySplit="7" topLeftCell="A8" activePane="bottomLeft" state="frozen"/>
      <selection pane="bottomLeft" activeCell="B2" sqref="B2:D2"/>
    </sheetView>
  </sheetViews>
  <sheetFormatPr defaultRowHeight="12.75"/>
  <cols>
    <col min="1" max="1" width="8.140625" customWidth="1"/>
    <col min="2" max="2" width="41" customWidth="1"/>
    <col min="3" max="3" width="14.85546875" customWidth="1"/>
  </cols>
  <sheetData>
    <row r="1" spans="1:5" s="1" customFormat="1"/>
    <row r="2" spans="1:5" s="1" customFormat="1" ht="15.75">
      <c r="A2" s="9"/>
      <c r="B2" s="3" t="s">
        <v>304</v>
      </c>
      <c r="C2" s="3"/>
      <c r="D2" s="3" t="s">
        <v>313</v>
      </c>
      <c r="E2" s="3"/>
    </row>
    <row r="3" spans="1:5" s="1" customFormat="1">
      <c r="A3" s="9"/>
      <c r="B3" s="9"/>
      <c r="C3" s="9"/>
    </row>
    <row r="4" spans="1:5" ht="15.75">
      <c r="A4" s="41" t="s">
        <v>4</v>
      </c>
      <c r="B4" s="43"/>
      <c r="C4" s="43"/>
    </row>
    <row r="5" spans="1:5" s="1" customFormat="1" ht="15.75">
      <c r="A5" s="4"/>
      <c r="B5" s="5"/>
      <c r="C5" s="5"/>
    </row>
    <row r="6" spans="1:5" s="1" customFormat="1" ht="15.75">
      <c r="A6" s="4"/>
      <c r="B6" s="5"/>
      <c r="C6" s="5"/>
    </row>
    <row r="7" spans="1:5" ht="15.75">
      <c r="A7" s="18"/>
      <c r="B7" s="18" t="s">
        <v>6</v>
      </c>
      <c r="C7" s="18" t="s">
        <v>173</v>
      </c>
    </row>
    <row r="8" spans="1:5">
      <c r="A8" s="19">
        <v>1</v>
      </c>
      <c r="B8" s="20" t="s">
        <v>174</v>
      </c>
      <c r="C8" s="21">
        <v>438189987</v>
      </c>
    </row>
    <row r="9" spans="1:5">
      <c r="A9" s="19">
        <v>2</v>
      </c>
      <c r="B9" s="20" t="s">
        <v>175</v>
      </c>
      <c r="C9" s="21">
        <v>393271539</v>
      </c>
    </row>
    <row r="10" spans="1:5" ht="25.5">
      <c r="A10" s="22">
        <v>3</v>
      </c>
      <c r="B10" s="23" t="s">
        <v>176</v>
      </c>
      <c r="C10" s="24">
        <v>44918448</v>
      </c>
    </row>
    <row r="11" spans="1:5">
      <c r="A11" s="19">
        <v>4</v>
      </c>
      <c r="B11" s="20" t="s">
        <v>177</v>
      </c>
      <c r="C11" s="21">
        <v>150626337</v>
      </c>
    </row>
    <row r="12" spans="1:5">
      <c r="A12" s="19">
        <v>5</v>
      </c>
      <c r="B12" s="20" t="s">
        <v>178</v>
      </c>
      <c r="C12" s="21">
        <v>102113417</v>
      </c>
    </row>
    <row r="13" spans="1:5" ht="25.5">
      <c r="A13" s="22">
        <v>6</v>
      </c>
      <c r="B13" s="23" t="s">
        <v>179</v>
      </c>
      <c r="C13" s="24">
        <v>48512920</v>
      </c>
    </row>
    <row r="14" spans="1:5">
      <c r="A14" s="22">
        <v>7</v>
      </c>
      <c r="B14" s="23" t="s">
        <v>180</v>
      </c>
      <c r="C14" s="24">
        <v>93431368</v>
      </c>
    </row>
    <row r="15" spans="1:5">
      <c r="A15" s="22">
        <v>8</v>
      </c>
      <c r="B15" s="23" t="s">
        <v>181</v>
      </c>
      <c r="C15" s="24">
        <v>93431368</v>
      </c>
    </row>
    <row r="16" spans="1:5">
      <c r="A16" s="22">
        <v>9</v>
      </c>
      <c r="B16" s="23" t="s">
        <v>182</v>
      </c>
      <c r="C16" s="24">
        <v>93431368</v>
      </c>
    </row>
  </sheetData>
  <mergeCells count="1">
    <mergeCell ref="A4:C4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75"/>
  <sheetViews>
    <sheetView workbookViewId="0">
      <pane ySplit="6" topLeftCell="A7" activePane="bottomLeft" state="frozen"/>
      <selection pane="bottomLeft" activeCell="B2" sqref="B2:D2"/>
    </sheetView>
  </sheetViews>
  <sheetFormatPr defaultRowHeight="12.75"/>
  <cols>
    <col min="1" max="1" width="6" customWidth="1"/>
    <col min="2" max="2" width="38.42578125" customWidth="1"/>
    <col min="3" max="3" width="15.85546875" customWidth="1"/>
    <col min="4" max="4" width="13.85546875" customWidth="1"/>
    <col min="5" max="5" width="15.28515625" customWidth="1"/>
  </cols>
  <sheetData>
    <row r="1" spans="1:5" s="1" customFormat="1"/>
    <row r="2" spans="1:5" s="1" customFormat="1" ht="15.75">
      <c r="B2" s="3" t="s">
        <v>304</v>
      </c>
      <c r="C2" s="3"/>
      <c r="D2" s="3" t="s">
        <v>315</v>
      </c>
    </row>
    <row r="3" spans="1:5" s="1" customFormat="1"/>
    <row r="4" spans="1:5" ht="15.75">
      <c r="A4" s="41" t="s">
        <v>314</v>
      </c>
      <c r="B4" s="43"/>
      <c r="C4" s="43"/>
      <c r="D4" s="43"/>
      <c r="E4" s="43"/>
    </row>
    <row r="5" spans="1:5" s="1" customFormat="1" ht="15.75">
      <c r="A5" s="4"/>
      <c r="B5" s="5"/>
      <c r="C5" s="5"/>
      <c r="D5" s="5"/>
      <c r="E5" s="5"/>
    </row>
    <row r="6" spans="1:5" ht="34.5" customHeight="1">
      <c r="A6" s="6"/>
      <c r="B6" s="6" t="s">
        <v>6</v>
      </c>
      <c r="C6" s="6" t="s">
        <v>185</v>
      </c>
      <c r="D6" s="6" t="s">
        <v>186</v>
      </c>
      <c r="E6" s="6" t="s">
        <v>187</v>
      </c>
    </row>
    <row r="7" spans="1:5" ht="25.5">
      <c r="A7" s="10">
        <v>1</v>
      </c>
      <c r="B7" s="11" t="s">
        <v>188</v>
      </c>
      <c r="C7" s="12">
        <v>1815267000</v>
      </c>
      <c r="D7" s="12">
        <v>0</v>
      </c>
      <c r="E7" s="12">
        <v>1801085338</v>
      </c>
    </row>
    <row r="8" spans="1:5" ht="25.5">
      <c r="A8" s="10">
        <f>A7+1</f>
        <v>2</v>
      </c>
      <c r="B8" s="11" t="s">
        <v>189</v>
      </c>
      <c r="C8" s="12">
        <v>220464324</v>
      </c>
      <c r="D8" s="12">
        <v>0</v>
      </c>
      <c r="E8" s="12">
        <v>184577193</v>
      </c>
    </row>
    <row r="9" spans="1:5">
      <c r="A9" s="10">
        <f t="shared" ref="A9:A72" si="0">A8+1</f>
        <v>3</v>
      </c>
      <c r="B9" s="11" t="s">
        <v>190</v>
      </c>
      <c r="C9" s="12">
        <v>600000</v>
      </c>
      <c r="D9" s="12">
        <v>0</v>
      </c>
      <c r="E9" s="12">
        <v>0</v>
      </c>
    </row>
    <row r="10" spans="1:5">
      <c r="A10" s="10">
        <f t="shared" si="0"/>
        <v>4</v>
      </c>
      <c r="B10" s="14" t="s">
        <v>191</v>
      </c>
      <c r="C10" s="15">
        <v>2036331324</v>
      </c>
      <c r="D10" s="15">
        <v>0</v>
      </c>
      <c r="E10" s="15">
        <v>1985662531</v>
      </c>
    </row>
    <row r="11" spans="1:5" ht="25.5">
      <c r="A11" s="10">
        <f t="shared" si="0"/>
        <v>5</v>
      </c>
      <c r="B11" s="11" t="s">
        <v>192</v>
      </c>
      <c r="C11" s="12">
        <v>6010000</v>
      </c>
      <c r="D11" s="12">
        <v>0</v>
      </c>
      <c r="E11" s="12">
        <v>6010000</v>
      </c>
    </row>
    <row r="12" spans="1:5" ht="25.5">
      <c r="A12" s="10">
        <f t="shared" si="0"/>
        <v>6</v>
      </c>
      <c r="B12" s="11" t="s">
        <v>193</v>
      </c>
      <c r="C12" s="12">
        <v>6000000</v>
      </c>
      <c r="D12" s="12">
        <v>0</v>
      </c>
      <c r="E12" s="12">
        <v>6000000</v>
      </c>
    </row>
    <row r="13" spans="1:5" ht="25.5">
      <c r="A13" s="10">
        <f t="shared" si="0"/>
        <v>7</v>
      </c>
      <c r="B13" s="11" t="s">
        <v>194</v>
      </c>
      <c r="C13" s="12">
        <v>10000</v>
      </c>
      <c r="D13" s="12">
        <v>0</v>
      </c>
      <c r="E13" s="12">
        <v>10000</v>
      </c>
    </row>
    <row r="14" spans="1:5" ht="25.5">
      <c r="A14" s="10">
        <f t="shared" si="0"/>
        <v>8</v>
      </c>
      <c r="B14" s="14" t="s">
        <v>195</v>
      </c>
      <c r="C14" s="15">
        <v>6010000</v>
      </c>
      <c r="D14" s="15">
        <v>0</v>
      </c>
      <c r="E14" s="15">
        <v>6010000</v>
      </c>
    </row>
    <row r="15" spans="1:5" ht="25.5">
      <c r="A15" s="10">
        <f t="shared" si="0"/>
        <v>9</v>
      </c>
      <c r="B15" s="11" t="s">
        <v>196</v>
      </c>
      <c r="C15" s="12">
        <v>41076000</v>
      </c>
      <c r="D15" s="12">
        <v>0</v>
      </c>
      <c r="E15" s="12">
        <v>38788892</v>
      </c>
    </row>
    <row r="16" spans="1:5">
      <c r="A16" s="10">
        <f t="shared" si="0"/>
        <v>10</v>
      </c>
      <c r="B16" s="11" t="s">
        <v>197</v>
      </c>
      <c r="C16" s="12">
        <v>41076000</v>
      </c>
      <c r="D16" s="12">
        <v>0</v>
      </c>
      <c r="E16" s="12">
        <v>38788892</v>
      </c>
    </row>
    <row r="17" spans="1:5" ht="25.5">
      <c r="A17" s="10">
        <f t="shared" si="0"/>
        <v>11</v>
      </c>
      <c r="B17" s="14" t="s">
        <v>198</v>
      </c>
      <c r="C17" s="15">
        <v>41076000</v>
      </c>
      <c r="D17" s="15">
        <v>0</v>
      </c>
      <c r="E17" s="15">
        <v>38788892</v>
      </c>
    </row>
    <row r="18" spans="1:5" ht="38.25">
      <c r="A18" s="10">
        <f t="shared" si="0"/>
        <v>12</v>
      </c>
      <c r="B18" s="14" t="s">
        <v>199</v>
      </c>
      <c r="C18" s="15">
        <v>2083417324</v>
      </c>
      <c r="D18" s="15">
        <v>0</v>
      </c>
      <c r="E18" s="15">
        <v>2030461423</v>
      </c>
    </row>
    <row r="19" spans="1:5">
      <c r="A19" s="10">
        <f t="shared" si="0"/>
        <v>13</v>
      </c>
      <c r="B19" s="11" t="s">
        <v>200</v>
      </c>
      <c r="C19" s="12">
        <v>562035</v>
      </c>
      <c r="D19" s="12">
        <v>0</v>
      </c>
      <c r="E19" s="12">
        <v>1601130</v>
      </c>
    </row>
    <row r="20" spans="1:5" ht="25.5">
      <c r="A20" s="10">
        <f t="shared" si="0"/>
        <v>14</v>
      </c>
      <c r="B20" s="14" t="s">
        <v>201</v>
      </c>
      <c r="C20" s="15">
        <v>562035</v>
      </c>
      <c r="D20" s="15">
        <v>0</v>
      </c>
      <c r="E20" s="15">
        <v>1601130</v>
      </c>
    </row>
    <row r="21" spans="1:5">
      <c r="A21" s="10">
        <f t="shared" si="0"/>
        <v>15</v>
      </c>
      <c r="B21" s="11" t="s">
        <v>202</v>
      </c>
      <c r="C21" s="12">
        <v>61059852</v>
      </c>
      <c r="D21" s="12">
        <v>0</v>
      </c>
      <c r="E21" s="12">
        <v>111084300</v>
      </c>
    </row>
    <row r="22" spans="1:5">
      <c r="A22" s="10">
        <f t="shared" si="0"/>
        <v>16</v>
      </c>
      <c r="B22" s="14" t="s">
        <v>203</v>
      </c>
      <c r="C22" s="15">
        <v>61059852</v>
      </c>
      <c r="D22" s="15">
        <v>0</v>
      </c>
      <c r="E22" s="15">
        <v>111084300</v>
      </c>
    </row>
    <row r="23" spans="1:5">
      <c r="A23" s="10">
        <f t="shared" si="0"/>
        <v>17</v>
      </c>
      <c r="B23" s="14" t="s">
        <v>204</v>
      </c>
      <c r="C23" s="15">
        <v>61621887</v>
      </c>
      <c r="D23" s="15">
        <v>0</v>
      </c>
      <c r="E23" s="15">
        <v>112685430</v>
      </c>
    </row>
    <row r="24" spans="1:5" ht="38.25">
      <c r="A24" s="10">
        <f t="shared" si="0"/>
        <v>18</v>
      </c>
      <c r="B24" s="11" t="s">
        <v>205</v>
      </c>
      <c r="C24" s="12">
        <v>8099000</v>
      </c>
      <c r="D24" s="12">
        <v>0</v>
      </c>
      <c r="E24" s="12">
        <v>12650818</v>
      </c>
    </row>
    <row r="25" spans="1:5" ht="25.5">
      <c r="A25" s="10">
        <f t="shared" si="0"/>
        <v>19</v>
      </c>
      <c r="B25" s="11" t="s">
        <v>206</v>
      </c>
      <c r="C25" s="12">
        <v>731000</v>
      </c>
      <c r="D25" s="12">
        <v>0</v>
      </c>
      <c r="E25" s="12">
        <v>246972</v>
      </c>
    </row>
    <row r="26" spans="1:5" ht="25.5">
      <c r="A26" s="10">
        <f t="shared" si="0"/>
        <v>20</v>
      </c>
      <c r="B26" s="11" t="s">
        <v>207</v>
      </c>
      <c r="C26" s="12">
        <v>6413000</v>
      </c>
      <c r="D26" s="12">
        <v>0</v>
      </c>
      <c r="E26" s="12">
        <v>2408268</v>
      </c>
    </row>
    <row r="27" spans="1:5" ht="25.5">
      <c r="A27" s="10">
        <f t="shared" si="0"/>
        <v>21</v>
      </c>
      <c r="B27" s="11" t="s">
        <v>208</v>
      </c>
      <c r="C27" s="12">
        <v>955000</v>
      </c>
      <c r="D27" s="12">
        <v>0</v>
      </c>
      <c r="E27" s="12">
        <v>9995578</v>
      </c>
    </row>
    <row r="28" spans="1:5" ht="38.25">
      <c r="A28" s="10">
        <f t="shared" si="0"/>
        <v>22</v>
      </c>
      <c r="B28" s="11" t="s">
        <v>209</v>
      </c>
      <c r="C28" s="12">
        <v>8705000</v>
      </c>
      <c r="D28" s="12">
        <v>0</v>
      </c>
      <c r="E28" s="12">
        <v>6523106</v>
      </c>
    </row>
    <row r="29" spans="1:5" ht="51">
      <c r="A29" s="10">
        <f t="shared" si="0"/>
        <v>23</v>
      </c>
      <c r="B29" s="11" t="s">
        <v>210</v>
      </c>
      <c r="C29" s="12">
        <v>0</v>
      </c>
      <c r="D29" s="12">
        <v>0</v>
      </c>
      <c r="E29" s="12">
        <v>84598</v>
      </c>
    </row>
    <row r="30" spans="1:5" ht="25.5">
      <c r="A30" s="10">
        <f t="shared" si="0"/>
        <v>24</v>
      </c>
      <c r="B30" s="11" t="s">
        <v>211</v>
      </c>
      <c r="C30" s="12">
        <v>5833000</v>
      </c>
      <c r="D30" s="12">
        <v>0</v>
      </c>
      <c r="E30" s="12">
        <v>3749874</v>
      </c>
    </row>
    <row r="31" spans="1:5" ht="25.5">
      <c r="A31" s="10">
        <f t="shared" si="0"/>
        <v>25</v>
      </c>
      <c r="B31" s="11" t="s">
        <v>212</v>
      </c>
      <c r="C31" s="12">
        <v>1108000</v>
      </c>
      <c r="D31" s="12">
        <v>0</v>
      </c>
      <c r="E31" s="12">
        <v>877984</v>
      </c>
    </row>
    <row r="32" spans="1:5" ht="38.25">
      <c r="A32" s="10">
        <f t="shared" si="0"/>
        <v>26</v>
      </c>
      <c r="B32" s="11" t="s">
        <v>213</v>
      </c>
      <c r="C32" s="12">
        <v>1764000</v>
      </c>
      <c r="D32" s="12">
        <v>0</v>
      </c>
      <c r="E32" s="12">
        <v>1810650</v>
      </c>
    </row>
    <row r="33" spans="1:5" ht="38.25">
      <c r="A33" s="10">
        <f t="shared" si="0"/>
        <v>27</v>
      </c>
      <c r="B33" s="11" t="s">
        <v>214</v>
      </c>
      <c r="C33" s="12">
        <v>0</v>
      </c>
      <c r="D33" s="12">
        <v>0</v>
      </c>
      <c r="E33" s="12">
        <v>2011956</v>
      </c>
    </row>
    <row r="34" spans="1:5" ht="25.5">
      <c r="A34" s="10">
        <f t="shared" si="0"/>
        <v>28</v>
      </c>
      <c r="B34" s="11" t="s">
        <v>215</v>
      </c>
      <c r="C34" s="12">
        <v>0</v>
      </c>
      <c r="D34" s="12">
        <v>0</v>
      </c>
      <c r="E34" s="12">
        <v>2011956</v>
      </c>
    </row>
    <row r="35" spans="1:5" ht="38.25">
      <c r="A35" s="10">
        <f t="shared" si="0"/>
        <v>29</v>
      </c>
      <c r="B35" s="11" t="s">
        <v>216</v>
      </c>
      <c r="C35" s="12">
        <v>0</v>
      </c>
      <c r="D35" s="12">
        <v>0</v>
      </c>
      <c r="E35" s="12">
        <v>581809</v>
      </c>
    </row>
    <row r="36" spans="1:5" ht="51">
      <c r="A36" s="10">
        <f t="shared" si="0"/>
        <v>30</v>
      </c>
      <c r="B36" s="11" t="s">
        <v>217</v>
      </c>
      <c r="C36" s="12">
        <v>0</v>
      </c>
      <c r="D36" s="12">
        <v>0</v>
      </c>
      <c r="E36" s="12">
        <v>581809</v>
      </c>
    </row>
    <row r="37" spans="1:5" ht="25.5">
      <c r="A37" s="10">
        <f t="shared" si="0"/>
        <v>31</v>
      </c>
      <c r="B37" s="14" t="s">
        <v>218</v>
      </c>
      <c r="C37" s="15">
        <v>16804000</v>
      </c>
      <c r="D37" s="15">
        <v>0</v>
      </c>
      <c r="E37" s="15">
        <v>21767689</v>
      </c>
    </row>
    <row r="38" spans="1:5">
      <c r="A38" s="10">
        <f t="shared" si="0"/>
        <v>32</v>
      </c>
      <c r="B38" s="11" t="s">
        <v>219</v>
      </c>
      <c r="C38" s="12">
        <v>485588</v>
      </c>
      <c r="D38" s="12">
        <v>0</v>
      </c>
      <c r="E38" s="12">
        <v>58000</v>
      </c>
    </row>
    <row r="39" spans="1:5" ht="25.5">
      <c r="A39" s="10">
        <f t="shared" si="0"/>
        <v>33</v>
      </c>
      <c r="B39" s="11" t="s">
        <v>220</v>
      </c>
      <c r="C39" s="12">
        <v>485588</v>
      </c>
      <c r="D39" s="12">
        <v>0</v>
      </c>
      <c r="E39" s="12">
        <v>58000</v>
      </c>
    </row>
    <row r="40" spans="1:5" ht="25.5">
      <c r="A40" s="10">
        <f t="shared" si="0"/>
        <v>34</v>
      </c>
      <c r="B40" s="11" t="s">
        <v>221</v>
      </c>
      <c r="C40" s="12">
        <v>4075000</v>
      </c>
      <c r="D40" s="12">
        <v>0</v>
      </c>
      <c r="E40" s="12">
        <v>0</v>
      </c>
    </row>
    <row r="41" spans="1:5">
      <c r="A41" s="10">
        <f t="shared" si="0"/>
        <v>35</v>
      </c>
      <c r="B41" s="11" t="s">
        <v>222</v>
      </c>
      <c r="C41" s="12">
        <v>0</v>
      </c>
      <c r="D41" s="12">
        <v>0</v>
      </c>
      <c r="E41" s="12">
        <v>110000</v>
      </c>
    </row>
    <row r="42" spans="1:5" ht="25.5">
      <c r="A42" s="10">
        <f t="shared" si="0"/>
        <v>36</v>
      </c>
      <c r="B42" s="14" t="s">
        <v>223</v>
      </c>
      <c r="C42" s="15">
        <v>4560588</v>
      </c>
      <c r="D42" s="15">
        <v>0</v>
      </c>
      <c r="E42" s="15">
        <v>168000</v>
      </c>
    </row>
    <row r="43" spans="1:5">
      <c r="A43" s="10">
        <f t="shared" si="0"/>
        <v>37</v>
      </c>
      <c r="B43" s="14" t="s">
        <v>224</v>
      </c>
      <c r="C43" s="15">
        <v>21364588</v>
      </c>
      <c r="D43" s="15">
        <v>0</v>
      </c>
      <c r="E43" s="15">
        <v>21935689</v>
      </c>
    </row>
    <row r="44" spans="1:5" ht="25.5">
      <c r="A44" s="10">
        <f t="shared" si="0"/>
        <v>38</v>
      </c>
      <c r="B44" s="11" t="s">
        <v>225</v>
      </c>
      <c r="C44" s="12">
        <v>0</v>
      </c>
      <c r="D44" s="12">
        <v>0</v>
      </c>
      <c r="E44" s="12">
        <v>344509</v>
      </c>
    </row>
    <row r="45" spans="1:5" ht="25.5">
      <c r="A45" s="10">
        <f t="shared" si="0"/>
        <v>39</v>
      </c>
      <c r="B45" s="14" t="s">
        <v>226</v>
      </c>
      <c r="C45" s="15">
        <v>0</v>
      </c>
      <c r="D45" s="15">
        <v>0</v>
      </c>
      <c r="E45" s="15">
        <v>344509</v>
      </c>
    </row>
    <row r="46" spans="1:5">
      <c r="A46" s="10">
        <f t="shared" si="0"/>
        <v>40</v>
      </c>
      <c r="B46" s="11" t="s">
        <v>227</v>
      </c>
      <c r="C46" s="12">
        <v>0</v>
      </c>
      <c r="D46" s="12">
        <v>0</v>
      </c>
      <c r="E46" s="12">
        <v>-1535588</v>
      </c>
    </row>
    <row r="47" spans="1:5" ht="25.5">
      <c r="A47" s="10">
        <f t="shared" si="0"/>
        <v>41</v>
      </c>
      <c r="B47" s="14" t="s">
        <v>228</v>
      </c>
      <c r="C47" s="15">
        <v>0</v>
      </c>
      <c r="D47" s="15">
        <v>0</v>
      </c>
      <c r="E47" s="15">
        <v>-1535588</v>
      </c>
    </row>
    <row r="48" spans="1:5" ht="25.5">
      <c r="A48" s="10">
        <f t="shared" si="0"/>
        <v>42</v>
      </c>
      <c r="B48" s="11" t="s">
        <v>229</v>
      </c>
      <c r="C48" s="12">
        <v>2420636</v>
      </c>
      <c r="D48" s="12">
        <v>0</v>
      </c>
      <c r="E48" s="12">
        <v>1605516</v>
      </c>
    </row>
    <row r="49" spans="1:5" ht="38.25">
      <c r="A49" s="10">
        <f t="shared" si="0"/>
        <v>43</v>
      </c>
      <c r="B49" s="11" t="s">
        <v>230</v>
      </c>
      <c r="C49" s="12">
        <v>59000</v>
      </c>
      <c r="D49" s="12">
        <v>0</v>
      </c>
      <c r="E49" s="12">
        <v>118657</v>
      </c>
    </row>
    <row r="50" spans="1:5" ht="25.5">
      <c r="A50" s="10">
        <f t="shared" si="0"/>
        <v>44</v>
      </c>
      <c r="B50" s="14" t="s">
        <v>231</v>
      </c>
      <c r="C50" s="15">
        <v>2479636</v>
      </c>
      <c r="D50" s="15">
        <v>0</v>
      </c>
      <c r="E50" s="15">
        <v>1724173</v>
      </c>
    </row>
    <row r="51" spans="1:5" ht="25.5">
      <c r="A51" s="10">
        <f t="shared" si="0"/>
        <v>45</v>
      </c>
      <c r="B51" s="14" t="s">
        <v>232</v>
      </c>
      <c r="C51" s="15">
        <v>2479636</v>
      </c>
      <c r="D51" s="15">
        <v>0</v>
      </c>
      <c r="E51" s="15">
        <v>533094</v>
      </c>
    </row>
    <row r="52" spans="1:5" ht="25.5">
      <c r="A52" s="10">
        <f t="shared" si="0"/>
        <v>46</v>
      </c>
      <c r="B52" s="11" t="s">
        <v>233</v>
      </c>
      <c r="C52" s="12">
        <v>323498</v>
      </c>
      <c r="D52" s="12">
        <v>0</v>
      </c>
      <c r="E52" s="12">
        <v>0</v>
      </c>
    </row>
    <row r="53" spans="1:5" ht="25.5">
      <c r="A53" s="10">
        <f t="shared" si="0"/>
        <v>47</v>
      </c>
      <c r="B53" s="14" t="s">
        <v>234</v>
      </c>
      <c r="C53" s="15">
        <v>323498</v>
      </c>
      <c r="D53" s="15">
        <v>0</v>
      </c>
      <c r="E53" s="15">
        <v>0</v>
      </c>
    </row>
    <row r="54" spans="1:5">
      <c r="A54" s="10">
        <f t="shared" si="0"/>
        <v>48</v>
      </c>
      <c r="B54" s="14" t="s">
        <v>235</v>
      </c>
      <c r="C54" s="15">
        <v>2169206933</v>
      </c>
      <c r="D54" s="15">
        <v>0</v>
      </c>
      <c r="E54" s="15">
        <v>2165615636</v>
      </c>
    </row>
    <row r="55" spans="1:5">
      <c r="A55" s="10">
        <f t="shared" si="0"/>
        <v>49</v>
      </c>
      <c r="B55" s="11" t="s">
        <v>236</v>
      </c>
      <c r="C55" s="12">
        <v>2107200155</v>
      </c>
      <c r="D55" s="12">
        <v>0</v>
      </c>
      <c r="E55" s="12">
        <v>2107200155</v>
      </c>
    </row>
    <row r="56" spans="1:5">
      <c r="A56" s="10">
        <f t="shared" si="0"/>
        <v>50</v>
      </c>
      <c r="B56" s="11" t="s">
        <v>237</v>
      </c>
      <c r="C56" s="12">
        <v>1842000</v>
      </c>
      <c r="D56" s="12">
        <v>0</v>
      </c>
      <c r="E56" s="12">
        <v>1842000</v>
      </c>
    </row>
    <row r="57" spans="1:5" ht="25.5">
      <c r="A57" s="10">
        <f t="shared" si="0"/>
        <v>51</v>
      </c>
      <c r="B57" s="11" t="s">
        <v>238</v>
      </c>
      <c r="C57" s="12">
        <v>52750348</v>
      </c>
      <c r="D57" s="12">
        <v>0</v>
      </c>
      <c r="E57" s="12">
        <v>52750348</v>
      </c>
    </row>
    <row r="58" spans="1:5" ht="25.5">
      <c r="A58" s="10">
        <f t="shared" si="0"/>
        <v>52</v>
      </c>
      <c r="B58" s="14" t="s">
        <v>239</v>
      </c>
      <c r="C58" s="15">
        <v>52750348</v>
      </c>
      <c r="D58" s="15">
        <v>0</v>
      </c>
      <c r="E58" s="15">
        <v>52750348</v>
      </c>
    </row>
    <row r="59" spans="1:5">
      <c r="A59" s="10">
        <f t="shared" si="0"/>
        <v>53</v>
      </c>
      <c r="B59" s="11" t="s">
        <v>240</v>
      </c>
      <c r="C59" s="12">
        <v>-171555134</v>
      </c>
      <c r="D59" s="12">
        <v>0</v>
      </c>
      <c r="E59" s="12">
        <v>-202703424</v>
      </c>
    </row>
    <row r="60" spans="1:5">
      <c r="A60" s="10">
        <f t="shared" si="0"/>
        <v>54</v>
      </c>
      <c r="B60" s="11" t="s">
        <v>241</v>
      </c>
      <c r="C60" s="12">
        <v>-30968693</v>
      </c>
      <c r="D60" s="12">
        <v>0</v>
      </c>
      <c r="E60" s="12">
        <v>21419789</v>
      </c>
    </row>
    <row r="61" spans="1:5">
      <c r="A61" s="10">
        <f t="shared" si="0"/>
        <v>55</v>
      </c>
      <c r="B61" s="14" t="s">
        <v>242</v>
      </c>
      <c r="C61" s="15">
        <v>1959268676</v>
      </c>
      <c r="D61" s="15">
        <v>0</v>
      </c>
      <c r="E61" s="15">
        <v>1980508868</v>
      </c>
    </row>
    <row r="62" spans="1:5" ht="25.5">
      <c r="A62" s="10">
        <f t="shared" si="0"/>
        <v>56</v>
      </c>
      <c r="B62" s="11" t="s">
        <v>243</v>
      </c>
      <c r="C62" s="12">
        <v>1561838</v>
      </c>
      <c r="D62" s="12">
        <v>0</v>
      </c>
      <c r="E62" s="12">
        <v>25257</v>
      </c>
    </row>
    <row r="63" spans="1:5" ht="25.5">
      <c r="A63" s="10">
        <f t="shared" si="0"/>
        <v>57</v>
      </c>
      <c r="B63" s="11" t="s">
        <v>244</v>
      </c>
      <c r="C63" s="12">
        <v>1526000</v>
      </c>
      <c r="D63" s="12">
        <v>0</v>
      </c>
      <c r="E63" s="12">
        <v>0</v>
      </c>
    </row>
    <row r="64" spans="1:5" ht="25.5">
      <c r="A64" s="10">
        <f t="shared" si="0"/>
        <v>58</v>
      </c>
      <c r="B64" s="14" t="s">
        <v>245</v>
      </c>
      <c r="C64" s="15">
        <v>3087838</v>
      </c>
      <c r="D64" s="15">
        <v>0</v>
      </c>
      <c r="E64" s="15">
        <v>25257</v>
      </c>
    </row>
    <row r="65" spans="1:5" ht="38.25">
      <c r="A65" s="10">
        <f t="shared" si="0"/>
        <v>59</v>
      </c>
      <c r="B65" s="11" t="s">
        <v>246</v>
      </c>
      <c r="C65" s="12">
        <v>6647000</v>
      </c>
      <c r="D65" s="12">
        <v>0</v>
      </c>
      <c r="E65" s="12">
        <v>7049934</v>
      </c>
    </row>
    <row r="66" spans="1:5" ht="38.25">
      <c r="A66" s="10">
        <f t="shared" si="0"/>
        <v>60</v>
      </c>
      <c r="B66" s="11" t="s">
        <v>247</v>
      </c>
      <c r="C66" s="12">
        <v>0</v>
      </c>
      <c r="D66" s="12">
        <v>0</v>
      </c>
      <c r="E66" s="12">
        <v>7049934</v>
      </c>
    </row>
    <row r="67" spans="1:5" ht="25.5">
      <c r="A67" s="10">
        <f t="shared" si="0"/>
        <v>61</v>
      </c>
      <c r="B67" s="14" t="s">
        <v>248</v>
      </c>
      <c r="C67" s="15">
        <v>6647000</v>
      </c>
      <c r="D67" s="15">
        <v>0</v>
      </c>
      <c r="E67" s="15">
        <v>7049934</v>
      </c>
    </row>
    <row r="68" spans="1:5">
      <c r="A68" s="10">
        <f t="shared" si="0"/>
        <v>62</v>
      </c>
      <c r="B68" s="11" t="s">
        <v>249</v>
      </c>
      <c r="C68" s="12">
        <v>0</v>
      </c>
      <c r="D68" s="12">
        <v>0</v>
      </c>
      <c r="E68" s="12">
        <v>488893</v>
      </c>
    </row>
    <row r="69" spans="1:5" ht="25.5">
      <c r="A69" s="10">
        <f t="shared" si="0"/>
        <v>63</v>
      </c>
      <c r="B69" s="11" t="s">
        <v>250</v>
      </c>
      <c r="C69" s="12">
        <v>150000</v>
      </c>
      <c r="D69" s="12">
        <v>0</v>
      </c>
      <c r="E69" s="12">
        <v>255470</v>
      </c>
    </row>
    <row r="70" spans="1:5" ht="25.5">
      <c r="A70" s="10">
        <f t="shared" si="0"/>
        <v>64</v>
      </c>
      <c r="B70" s="14" t="s">
        <v>251</v>
      </c>
      <c r="C70" s="15">
        <v>150000</v>
      </c>
      <c r="D70" s="15">
        <v>0</v>
      </c>
      <c r="E70" s="15">
        <v>744363</v>
      </c>
    </row>
    <row r="71" spans="1:5">
      <c r="A71" s="10">
        <f t="shared" si="0"/>
        <v>65</v>
      </c>
      <c r="B71" s="14" t="s">
        <v>252</v>
      </c>
      <c r="C71" s="15">
        <v>9884838</v>
      </c>
      <c r="D71" s="15">
        <v>0</v>
      </c>
      <c r="E71" s="15">
        <v>7819554</v>
      </c>
    </row>
    <row r="72" spans="1:5" ht="25.5">
      <c r="A72" s="10">
        <f t="shared" si="0"/>
        <v>66</v>
      </c>
      <c r="B72" s="11" t="s">
        <v>253</v>
      </c>
      <c r="C72" s="12">
        <v>19624419</v>
      </c>
      <c r="D72" s="12">
        <v>0</v>
      </c>
      <c r="E72" s="12">
        <v>13122990</v>
      </c>
    </row>
    <row r="73" spans="1:5">
      <c r="A73" s="10">
        <f t="shared" ref="A73:A75" si="1">A72+1</f>
        <v>67</v>
      </c>
      <c r="B73" s="11" t="s">
        <v>254</v>
      </c>
      <c r="C73" s="12">
        <v>180429000</v>
      </c>
      <c r="D73" s="12">
        <v>0</v>
      </c>
      <c r="E73" s="12">
        <v>164164224</v>
      </c>
    </row>
    <row r="74" spans="1:5" ht="25.5">
      <c r="A74" s="10">
        <f t="shared" si="1"/>
        <v>68</v>
      </c>
      <c r="B74" s="14" t="s">
        <v>255</v>
      </c>
      <c r="C74" s="15">
        <v>200053419</v>
      </c>
      <c r="D74" s="15">
        <v>0</v>
      </c>
      <c r="E74" s="15">
        <v>177287214</v>
      </c>
    </row>
    <row r="75" spans="1:5">
      <c r="A75" s="10">
        <f t="shared" si="1"/>
        <v>69</v>
      </c>
      <c r="B75" s="14" t="s">
        <v>256</v>
      </c>
      <c r="C75" s="15">
        <v>2169206933</v>
      </c>
      <c r="D75" s="15">
        <v>0</v>
      </c>
      <c r="E75" s="15">
        <v>2165615636</v>
      </c>
    </row>
  </sheetData>
  <mergeCells count="1"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2"/>
  <sheetViews>
    <sheetView workbookViewId="0">
      <pane ySplit="6" topLeftCell="A22" activePane="bottomLeft" state="frozen"/>
      <selection pane="bottomLeft" activeCell="B2" sqref="B2:D2"/>
    </sheetView>
  </sheetViews>
  <sheetFormatPr defaultRowHeight="12.75"/>
  <cols>
    <col min="1" max="1" width="8.140625" customWidth="1"/>
    <col min="2" max="2" width="40.28515625" customWidth="1"/>
    <col min="3" max="3" width="14.85546875" customWidth="1"/>
    <col min="4" max="4" width="12.85546875" customWidth="1"/>
    <col min="5" max="5" width="14.85546875" customWidth="1"/>
  </cols>
  <sheetData>
    <row r="1" spans="1:5" s="1" customFormat="1"/>
    <row r="2" spans="1:5" s="1" customFormat="1" ht="15.75">
      <c r="B2" s="3" t="s">
        <v>304</v>
      </c>
      <c r="C2" s="3"/>
      <c r="D2" s="3" t="s">
        <v>317</v>
      </c>
    </row>
    <row r="3" spans="1:5" s="1" customFormat="1"/>
    <row r="4" spans="1:5" ht="15.75" customHeight="1">
      <c r="A4" s="41" t="s">
        <v>316</v>
      </c>
      <c r="B4" s="42"/>
      <c r="C4" s="42"/>
      <c r="D4" s="42"/>
      <c r="E4" s="42"/>
    </row>
    <row r="5" spans="1:5" s="1" customFormat="1" ht="15.75">
      <c r="A5" s="4"/>
      <c r="B5" s="17"/>
      <c r="C5" s="17"/>
      <c r="D5" s="17"/>
      <c r="E5" s="17"/>
    </row>
    <row r="6" spans="1:5" ht="31.5" customHeight="1">
      <c r="A6" s="6"/>
      <c r="B6" s="6" t="s">
        <v>6</v>
      </c>
      <c r="C6" s="6" t="s">
        <v>185</v>
      </c>
      <c r="D6" s="6" t="s">
        <v>186</v>
      </c>
      <c r="E6" s="6" t="s">
        <v>187</v>
      </c>
    </row>
    <row r="7" spans="1:5">
      <c r="A7" s="34" t="s">
        <v>0</v>
      </c>
      <c r="B7" s="35" t="s">
        <v>257</v>
      </c>
      <c r="C7" s="36">
        <v>43285000</v>
      </c>
      <c r="D7" s="36">
        <v>0</v>
      </c>
      <c r="E7" s="36">
        <v>42712312</v>
      </c>
    </row>
    <row r="8" spans="1:5" ht="25.5">
      <c r="A8" s="34" t="s">
        <v>1</v>
      </c>
      <c r="B8" s="35" t="s">
        <v>258</v>
      </c>
      <c r="C8" s="36">
        <v>15142000</v>
      </c>
      <c r="D8" s="36">
        <v>0</v>
      </c>
      <c r="E8" s="36">
        <v>26191743</v>
      </c>
    </row>
    <row r="9" spans="1:5" ht="25.5">
      <c r="A9" s="34" t="s">
        <v>2</v>
      </c>
      <c r="B9" s="35" t="s">
        <v>259</v>
      </c>
      <c r="C9" s="36">
        <v>13392000</v>
      </c>
      <c r="D9" s="36">
        <v>0</v>
      </c>
      <c r="E9" s="36">
        <v>0</v>
      </c>
    </row>
    <row r="10" spans="1:5" ht="25.5">
      <c r="A10" s="37" t="s">
        <v>3</v>
      </c>
      <c r="B10" s="38" t="s">
        <v>260</v>
      </c>
      <c r="C10" s="39">
        <v>71819000</v>
      </c>
      <c r="D10" s="39">
        <v>0</v>
      </c>
      <c r="E10" s="39">
        <v>68904055</v>
      </c>
    </row>
    <row r="11" spans="1:5" ht="25.5">
      <c r="A11" s="34" t="s">
        <v>5</v>
      </c>
      <c r="B11" s="35" t="s">
        <v>261</v>
      </c>
      <c r="C11" s="36">
        <v>304136000</v>
      </c>
      <c r="D11" s="36">
        <v>0</v>
      </c>
      <c r="E11" s="36">
        <v>366552180</v>
      </c>
    </row>
    <row r="12" spans="1:5" ht="25.5">
      <c r="A12" s="34" t="s">
        <v>16</v>
      </c>
      <c r="B12" s="35" t="s">
        <v>262</v>
      </c>
      <c r="C12" s="36">
        <v>100227000</v>
      </c>
      <c r="D12" s="36">
        <v>0</v>
      </c>
      <c r="E12" s="36">
        <v>70478815</v>
      </c>
    </row>
    <row r="13" spans="1:5" ht="25.5">
      <c r="A13" s="34" t="s">
        <v>18</v>
      </c>
      <c r="B13" s="35" t="s">
        <v>263</v>
      </c>
      <c r="C13" s="36">
        <v>1607000</v>
      </c>
      <c r="D13" s="36">
        <v>0</v>
      </c>
      <c r="E13" s="36">
        <v>0</v>
      </c>
    </row>
    <row r="14" spans="1:5" ht="25.5">
      <c r="A14" s="34" t="s">
        <v>183</v>
      </c>
      <c r="B14" s="35" t="s">
        <v>264</v>
      </c>
      <c r="C14" s="36">
        <v>152858000</v>
      </c>
      <c r="D14" s="36">
        <v>0</v>
      </c>
      <c r="E14" s="36">
        <v>46032344</v>
      </c>
    </row>
    <row r="15" spans="1:5" ht="25.5">
      <c r="A15" s="37" t="s">
        <v>164</v>
      </c>
      <c r="B15" s="38" t="s">
        <v>265</v>
      </c>
      <c r="C15" s="39">
        <v>558828000</v>
      </c>
      <c r="D15" s="39">
        <v>0</v>
      </c>
      <c r="E15" s="39">
        <v>483063339</v>
      </c>
    </row>
    <row r="16" spans="1:5">
      <c r="A16" s="34" t="s">
        <v>20</v>
      </c>
      <c r="B16" s="35" t="s">
        <v>266</v>
      </c>
      <c r="C16" s="36">
        <v>17127000</v>
      </c>
      <c r="D16" s="36">
        <v>0</v>
      </c>
      <c r="E16" s="36">
        <v>20100814</v>
      </c>
    </row>
    <row r="17" spans="1:5">
      <c r="A17" s="34" t="s">
        <v>166</v>
      </c>
      <c r="B17" s="35" t="s">
        <v>267</v>
      </c>
      <c r="C17" s="36">
        <v>58169000</v>
      </c>
      <c r="D17" s="36">
        <v>0</v>
      </c>
      <c r="E17" s="36">
        <v>58505980</v>
      </c>
    </row>
    <row r="18" spans="1:5" ht="25.5">
      <c r="A18" s="37" t="s">
        <v>24</v>
      </c>
      <c r="B18" s="38" t="s">
        <v>268</v>
      </c>
      <c r="C18" s="39">
        <v>75296000</v>
      </c>
      <c r="D18" s="39">
        <v>0</v>
      </c>
      <c r="E18" s="39">
        <v>78606794</v>
      </c>
    </row>
    <row r="19" spans="1:5">
      <c r="A19" s="34" t="s">
        <v>26</v>
      </c>
      <c r="B19" s="35" t="s">
        <v>269</v>
      </c>
      <c r="C19" s="36">
        <v>100594000</v>
      </c>
      <c r="D19" s="36">
        <v>0</v>
      </c>
      <c r="E19" s="36">
        <v>111091076</v>
      </c>
    </row>
    <row r="20" spans="1:5">
      <c r="A20" s="34" t="s">
        <v>28</v>
      </c>
      <c r="B20" s="35" t="s">
        <v>270</v>
      </c>
      <c r="C20" s="36">
        <v>17656000</v>
      </c>
      <c r="D20" s="36">
        <v>0</v>
      </c>
      <c r="E20" s="36">
        <v>20066015</v>
      </c>
    </row>
    <row r="21" spans="1:5">
      <c r="A21" s="34" t="s">
        <v>30</v>
      </c>
      <c r="B21" s="35" t="s">
        <v>271</v>
      </c>
      <c r="C21" s="36">
        <v>29794000</v>
      </c>
      <c r="D21" s="36">
        <v>0</v>
      </c>
      <c r="E21" s="36">
        <v>31027125</v>
      </c>
    </row>
    <row r="22" spans="1:5" ht="25.5">
      <c r="A22" s="37" t="s">
        <v>32</v>
      </c>
      <c r="B22" s="38" t="s">
        <v>272</v>
      </c>
      <c r="C22" s="39">
        <v>148044000</v>
      </c>
      <c r="D22" s="39">
        <v>0</v>
      </c>
      <c r="E22" s="39">
        <v>162184216</v>
      </c>
    </row>
    <row r="23" spans="1:5">
      <c r="A23" s="37" t="s">
        <v>34</v>
      </c>
      <c r="B23" s="38" t="s">
        <v>273</v>
      </c>
      <c r="C23" s="39">
        <v>77592000</v>
      </c>
      <c r="D23" s="39">
        <v>0</v>
      </c>
      <c r="E23" s="39">
        <v>91061417</v>
      </c>
    </row>
    <row r="24" spans="1:5">
      <c r="A24" s="37" t="s">
        <v>170</v>
      </c>
      <c r="B24" s="38" t="s">
        <v>274</v>
      </c>
      <c r="C24" s="39">
        <v>359951000</v>
      </c>
      <c r="D24" s="39">
        <v>0</v>
      </c>
      <c r="E24" s="39">
        <v>198178703</v>
      </c>
    </row>
    <row r="25" spans="1:5" ht="25.5">
      <c r="A25" s="37" t="s">
        <v>184</v>
      </c>
      <c r="B25" s="38" t="s">
        <v>275</v>
      </c>
      <c r="C25" s="39">
        <v>-30236000</v>
      </c>
      <c r="D25" s="39">
        <v>0</v>
      </c>
      <c r="E25" s="39">
        <v>21936264</v>
      </c>
    </row>
    <row r="26" spans="1:5" ht="25.5">
      <c r="A26" s="34" t="s">
        <v>38</v>
      </c>
      <c r="B26" s="35" t="s">
        <v>276</v>
      </c>
      <c r="C26" s="36">
        <v>6000</v>
      </c>
      <c r="D26" s="36">
        <v>0</v>
      </c>
      <c r="E26" s="36">
        <v>4327</v>
      </c>
    </row>
    <row r="27" spans="1:5" ht="38.25">
      <c r="A27" s="37" t="s">
        <v>43</v>
      </c>
      <c r="B27" s="38" t="s">
        <v>277</v>
      </c>
      <c r="C27" s="39">
        <v>6000</v>
      </c>
      <c r="D27" s="39">
        <v>0</v>
      </c>
      <c r="E27" s="39">
        <v>4327</v>
      </c>
    </row>
    <row r="28" spans="1:5" ht="25.5">
      <c r="A28" s="34" t="s">
        <v>45</v>
      </c>
      <c r="B28" s="35" t="s">
        <v>278</v>
      </c>
      <c r="C28" s="36">
        <v>0</v>
      </c>
      <c r="D28" s="36">
        <v>0</v>
      </c>
      <c r="E28" s="36">
        <v>520802</v>
      </c>
    </row>
    <row r="29" spans="1:5" ht="25.5">
      <c r="A29" s="34" t="s">
        <v>115</v>
      </c>
      <c r="B29" s="35" t="s">
        <v>279</v>
      </c>
      <c r="C29" s="36">
        <v>738000</v>
      </c>
      <c r="D29" s="36">
        <v>0</v>
      </c>
      <c r="E29" s="36">
        <v>0</v>
      </c>
    </row>
    <row r="30" spans="1:5" ht="25.5">
      <c r="A30" s="37" t="s">
        <v>280</v>
      </c>
      <c r="B30" s="38" t="s">
        <v>281</v>
      </c>
      <c r="C30" s="39">
        <v>738000</v>
      </c>
      <c r="D30" s="39">
        <v>0</v>
      </c>
      <c r="E30" s="39">
        <v>520802</v>
      </c>
    </row>
    <row r="31" spans="1:5" ht="25.5">
      <c r="A31" s="37" t="s">
        <v>54</v>
      </c>
      <c r="B31" s="38" t="s">
        <v>282</v>
      </c>
      <c r="C31" s="39">
        <v>-732000</v>
      </c>
      <c r="D31" s="39">
        <v>0</v>
      </c>
      <c r="E31" s="39">
        <v>-516475</v>
      </c>
    </row>
    <row r="32" spans="1:5">
      <c r="A32" s="37" t="s">
        <v>56</v>
      </c>
      <c r="B32" s="38" t="s">
        <v>283</v>
      </c>
      <c r="C32" s="39">
        <v>-30968000</v>
      </c>
      <c r="D32" s="39">
        <v>0</v>
      </c>
      <c r="E32" s="39">
        <v>21419789</v>
      </c>
    </row>
  </sheetData>
  <mergeCells count="1"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1"/>
  <sheetViews>
    <sheetView tabSelected="1" workbookViewId="0">
      <pane ySplit="8" topLeftCell="A9" activePane="bottomLeft" state="frozen"/>
      <selection pane="bottomLeft" activeCell="K12" sqref="K12"/>
    </sheetView>
  </sheetViews>
  <sheetFormatPr defaultRowHeight="12.75"/>
  <cols>
    <col min="1" max="1" width="4.42578125" customWidth="1"/>
    <col min="2" max="2" width="19.85546875" customWidth="1"/>
    <col min="3" max="3" width="12.42578125" customWidth="1"/>
    <col min="4" max="4" width="12.28515625" customWidth="1"/>
    <col min="5" max="5" width="18.5703125" customWidth="1"/>
    <col min="6" max="6" width="12.140625" customWidth="1"/>
    <col min="7" max="7" width="14.28515625" customWidth="1"/>
    <col min="8" max="8" width="14.5703125" customWidth="1"/>
    <col min="9" max="9" width="13" customWidth="1"/>
  </cols>
  <sheetData>
    <row r="1" spans="1:9" s="1" customFormat="1"/>
    <row r="2" spans="1:9" s="1" customFormat="1" ht="15.75">
      <c r="B2" s="3" t="s">
        <v>304</v>
      </c>
      <c r="C2" s="3"/>
      <c r="D2" s="3"/>
      <c r="E2" s="3"/>
      <c r="F2" s="3"/>
      <c r="G2" s="3" t="s">
        <v>320</v>
      </c>
    </row>
    <row r="3" spans="1:9" s="1" customFormat="1"/>
    <row r="4" spans="1:9" s="1" customFormat="1"/>
    <row r="5" spans="1:9" ht="21.75" customHeight="1">
      <c r="A5" s="41" t="s">
        <v>318</v>
      </c>
      <c r="B5" s="42"/>
      <c r="C5" s="42"/>
      <c r="D5" s="42"/>
      <c r="E5" s="42"/>
      <c r="F5" s="42"/>
      <c r="G5" s="42"/>
      <c r="H5" s="42"/>
      <c r="I5" s="42"/>
    </row>
    <row r="6" spans="1:9" s="1" customFormat="1" ht="15">
      <c r="A6" s="27"/>
      <c r="B6" s="28"/>
      <c r="C6" s="28"/>
      <c r="D6" s="28"/>
      <c r="E6" s="28"/>
      <c r="F6" s="28"/>
      <c r="G6" s="28"/>
      <c r="H6" s="28"/>
      <c r="I6" s="28"/>
    </row>
    <row r="7" spans="1:9" s="1" customFormat="1" ht="15">
      <c r="A7" s="27"/>
      <c r="B7" s="28"/>
      <c r="C7" s="28"/>
      <c r="D7" s="28"/>
      <c r="E7" s="28"/>
      <c r="F7" s="28"/>
      <c r="G7" s="28"/>
      <c r="H7" s="28"/>
      <c r="I7" s="28"/>
    </row>
    <row r="8" spans="1:9" ht="57" customHeight="1">
      <c r="A8" s="40"/>
      <c r="B8" s="40" t="s">
        <v>6</v>
      </c>
      <c r="C8" s="40" t="s">
        <v>284</v>
      </c>
      <c r="D8" s="40" t="s">
        <v>285</v>
      </c>
      <c r="E8" s="40" t="s">
        <v>286</v>
      </c>
      <c r="F8" s="40" t="s">
        <v>287</v>
      </c>
      <c r="G8" s="40" t="s">
        <v>288</v>
      </c>
      <c r="H8" s="40" t="s">
        <v>289</v>
      </c>
      <c r="I8" s="40" t="s">
        <v>319</v>
      </c>
    </row>
    <row r="9" spans="1:9" ht="38.25">
      <c r="A9" s="16">
        <v>1</v>
      </c>
      <c r="B9" s="14" t="s">
        <v>290</v>
      </c>
      <c r="C9" s="15">
        <v>10275203</v>
      </c>
      <c r="D9" s="15">
        <v>2100126036</v>
      </c>
      <c r="E9" s="15">
        <v>342029588</v>
      </c>
      <c r="F9" s="15">
        <v>0</v>
      </c>
      <c r="G9" s="15">
        <v>600000</v>
      </c>
      <c r="H9" s="15">
        <v>78457000</v>
      </c>
      <c r="I9" s="15">
        <v>2531487827</v>
      </c>
    </row>
    <row r="10" spans="1:9" ht="38.25">
      <c r="A10" s="10">
        <f>A9+1</f>
        <v>2</v>
      </c>
      <c r="B10" s="11" t="s">
        <v>291</v>
      </c>
      <c r="C10" s="12">
        <v>0</v>
      </c>
      <c r="D10" s="12">
        <v>29839603</v>
      </c>
      <c r="E10" s="12">
        <v>6158981</v>
      </c>
      <c r="F10" s="12">
        <v>0</v>
      </c>
      <c r="G10" s="12">
        <v>0</v>
      </c>
      <c r="H10" s="12">
        <v>0</v>
      </c>
      <c r="I10" s="12">
        <v>35998584</v>
      </c>
    </row>
    <row r="11" spans="1:9" ht="25.5">
      <c r="A11" s="10">
        <f t="shared" ref="A11:A21" si="0">A10+1</f>
        <v>3</v>
      </c>
      <c r="B11" s="14" t="s">
        <v>292</v>
      </c>
      <c r="C11" s="15">
        <v>0</v>
      </c>
      <c r="D11" s="15">
        <v>29839603</v>
      </c>
      <c r="E11" s="15">
        <v>6158981</v>
      </c>
      <c r="F11" s="15">
        <v>0</v>
      </c>
      <c r="G11" s="15">
        <v>0</v>
      </c>
      <c r="H11" s="15">
        <v>0</v>
      </c>
      <c r="I11" s="15">
        <v>35998584</v>
      </c>
    </row>
    <row r="12" spans="1:9">
      <c r="A12" s="10">
        <f t="shared" si="0"/>
        <v>4</v>
      </c>
      <c r="B12" s="11" t="s">
        <v>293</v>
      </c>
      <c r="C12" s="12">
        <v>0</v>
      </c>
      <c r="D12" s="12">
        <v>0</v>
      </c>
      <c r="E12" s="12">
        <v>0</v>
      </c>
      <c r="F12" s="12">
        <v>0</v>
      </c>
      <c r="G12" s="12">
        <v>600000</v>
      </c>
      <c r="H12" s="12">
        <v>335369</v>
      </c>
      <c r="I12" s="12">
        <v>935369</v>
      </c>
    </row>
    <row r="13" spans="1:9" ht="25.5">
      <c r="A13" s="10">
        <f t="shared" si="0"/>
        <v>5</v>
      </c>
      <c r="B13" s="14" t="s">
        <v>294</v>
      </c>
      <c r="C13" s="15">
        <v>0</v>
      </c>
      <c r="D13" s="15">
        <v>0</v>
      </c>
      <c r="E13" s="15">
        <v>0</v>
      </c>
      <c r="F13" s="15">
        <v>0</v>
      </c>
      <c r="G13" s="15">
        <v>600000</v>
      </c>
      <c r="H13" s="15">
        <v>335369</v>
      </c>
      <c r="I13" s="15">
        <v>935369</v>
      </c>
    </row>
    <row r="14" spans="1:9" ht="25.5">
      <c r="A14" s="10">
        <f t="shared" si="0"/>
        <v>6</v>
      </c>
      <c r="B14" s="14" t="s">
        <v>295</v>
      </c>
      <c r="C14" s="15">
        <v>10275203</v>
      </c>
      <c r="D14" s="15">
        <v>2129965639</v>
      </c>
      <c r="E14" s="15">
        <v>348188569</v>
      </c>
      <c r="F14" s="15">
        <v>0</v>
      </c>
      <c r="G14" s="15">
        <v>0</v>
      </c>
      <c r="H14" s="15">
        <v>78121631</v>
      </c>
      <c r="I14" s="15">
        <v>2566551042</v>
      </c>
    </row>
    <row r="15" spans="1:9" ht="38.25">
      <c r="A15" s="10">
        <f t="shared" si="0"/>
        <v>7</v>
      </c>
      <c r="B15" s="14" t="s">
        <v>296</v>
      </c>
      <c r="C15" s="15">
        <v>10275203</v>
      </c>
      <c r="D15" s="15">
        <v>284858894</v>
      </c>
      <c r="E15" s="15">
        <v>121564878</v>
      </c>
      <c r="F15" s="15">
        <v>0</v>
      </c>
      <c r="G15" s="15">
        <v>0</v>
      </c>
      <c r="H15" s="15">
        <v>37381000</v>
      </c>
      <c r="I15" s="15">
        <v>454079975</v>
      </c>
    </row>
    <row r="16" spans="1:9" ht="38.25">
      <c r="A16" s="10">
        <f t="shared" si="0"/>
        <v>8</v>
      </c>
      <c r="B16" s="11" t="s">
        <v>297</v>
      </c>
      <c r="C16" s="12">
        <v>0</v>
      </c>
      <c r="D16" s="12">
        <v>46727943</v>
      </c>
      <c r="E16" s="12">
        <v>42046498</v>
      </c>
      <c r="F16" s="12">
        <v>0</v>
      </c>
      <c r="G16" s="12">
        <v>0</v>
      </c>
      <c r="H16" s="12">
        <v>1951739</v>
      </c>
      <c r="I16" s="12">
        <v>90726180</v>
      </c>
    </row>
    <row r="17" spans="1:9" ht="38.25">
      <c r="A17" s="10">
        <f t="shared" si="0"/>
        <v>9</v>
      </c>
      <c r="B17" s="11" t="s">
        <v>298</v>
      </c>
      <c r="C17" s="12">
        <v>0</v>
      </c>
      <c r="D17" s="12">
        <v>2706536</v>
      </c>
      <c r="E17" s="12">
        <v>0</v>
      </c>
      <c r="F17" s="12">
        <v>0</v>
      </c>
      <c r="G17" s="12">
        <v>0</v>
      </c>
      <c r="H17" s="12">
        <v>0</v>
      </c>
      <c r="I17" s="12">
        <v>2706536</v>
      </c>
    </row>
    <row r="18" spans="1:9" ht="38.25">
      <c r="A18" s="10">
        <f t="shared" si="0"/>
        <v>10</v>
      </c>
      <c r="B18" s="14" t="s">
        <v>299</v>
      </c>
      <c r="C18" s="15">
        <v>10275203</v>
      </c>
      <c r="D18" s="15">
        <v>328880301</v>
      </c>
      <c r="E18" s="15">
        <v>163611376</v>
      </c>
      <c r="F18" s="15">
        <v>0</v>
      </c>
      <c r="G18" s="15">
        <v>0</v>
      </c>
      <c r="H18" s="15">
        <v>39332739</v>
      </c>
      <c r="I18" s="15">
        <v>542099619</v>
      </c>
    </row>
    <row r="19" spans="1:9" ht="25.5">
      <c r="A19" s="10">
        <f t="shared" si="0"/>
        <v>11</v>
      </c>
      <c r="B19" s="14" t="s">
        <v>300</v>
      </c>
      <c r="C19" s="15">
        <v>10275203</v>
      </c>
      <c r="D19" s="15">
        <v>328880301</v>
      </c>
      <c r="E19" s="15">
        <v>163611376</v>
      </c>
      <c r="F19" s="15">
        <v>0</v>
      </c>
      <c r="G19" s="15">
        <v>0</v>
      </c>
      <c r="H19" s="15">
        <v>39332739</v>
      </c>
      <c r="I19" s="15">
        <v>542099619</v>
      </c>
    </row>
    <row r="20" spans="1:9" ht="25.5">
      <c r="A20" s="10">
        <f t="shared" si="0"/>
        <v>12</v>
      </c>
      <c r="B20" s="14" t="s">
        <v>301</v>
      </c>
      <c r="C20" s="15">
        <v>0</v>
      </c>
      <c r="D20" s="15">
        <v>1801085338</v>
      </c>
      <c r="E20" s="15">
        <v>184577193</v>
      </c>
      <c r="F20" s="15">
        <v>0</v>
      </c>
      <c r="G20" s="15">
        <v>0</v>
      </c>
      <c r="H20" s="15">
        <v>38788892</v>
      </c>
      <c r="I20" s="15">
        <v>2024451423</v>
      </c>
    </row>
    <row r="21" spans="1:9" ht="25.5">
      <c r="A21" s="10">
        <f t="shared" si="0"/>
        <v>13</v>
      </c>
      <c r="B21" s="11" t="s">
        <v>302</v>
      </c>
      <c r="C21" s="12">
        <v>8206203</v>
      </c>
      <c r="D21" s="12">
        <v>599665</v>
      </c>
      <c r="E21" s="12">
        <v>53562402</v>
      </c>
      <c r="F21" s="12">
        <v>0</v>
      </c>
      <c r="G21" s="12">
        <v>0</v>
      </c>
      <c r="H21" s="12">
        <v>1889139</v>
      </c>
      <c r="I21" s="12">
        <v>64257409</v>
      </c>
    </row>
  </sheetData>
  <mergeCells count="1">
    <mergeCell ref="A5:I5"/>
  </mergeCells>
  <pageMargins left="0.74803149606299213" right="0.74803149606299213" top="0.98425196850393704" bottom="0.98425196850393704" header="0.51181102362204722" footer="0.51181102362204722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23</vt:lpstr>
      <vt:lpstr>24</vt:lpstr>
      <vt:lpstr>25</vt:lpstr>
      <vt:lpstr>26</vt:lpstr>
      <vt:lpstr>27</vt:lpstr>
      <vt:lpstr>28</vt:lpstr>
      <vt:lpstr>29</vt:lpstr>
      <vt:lpstr>30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Windows-felhasználó</cp:lastModifiedBy>
  <cp:lastPrinted>2017-04-27T09:07:43Z</cp:lastPrinted>
  <dcterms:created xsi:type="dcterms:W3CDTF">2010-05-29T08:47:41Z</dcterms:created>
  <dcterms:modified xsi:type="dcterms:W3CDTF">2017-04-27T10:28:47Z</dcterms:modified>
</cp:coreProperties>
</file>