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730" windowHeight="8085" tabRatio="727"/>
  </bookViews>
  <sheets>
    <sheet name="1.mell." sheetId="2" r:id="rId1"/>
    <sheet name="2.mell" sheetId="45" r:id="rId2"/>
    <sheet name="3.mell." sheetId="9" r:id="rId3"/>
    <sheet name="5.mell" sheetId="47" r:id="rId4"/>
    <sheet name="7.mell" sheetId="48" r:id="rId5"/>
    <sheet name="Munka1" sheetId="49" r:id="rId6"/>
  </sheets>
  <definedNames>
    <definedName name="_xlnm.Print_Area" localSheetId="0">'1.mell.'!$A$1:$D$146</definedName>
  </definedNames>
  <calcPr calcId="145621"/>
</workbook>
</file>

<file path=xl/calcChain.xml><?xml version="1.0" encoding="utf-8"?>
<calcChain xmlns="http://schemas.openxmlformats.org/spreadsheetml/2006/main">
  <c r="G22" i="48" l="1"/>
  <c r="F22" i="48"/>
  <c r="D22" i="48"/>
  <c r="D14" i="48"/>
  <c r="C14" i="48"/>
  <c r="C22" i="48"/>
  <c r="C15" i="47"/>
  <c r="B24" i="9" l="1"/>
  <c r="D22" i="45" l="1"/>
  <c r="C22" i="45"/>
  <c r="D17" i="45"/>
  <c r="D27" i="45" s="1"/>
  <c r="C17" i="45" l="1"/>
  <c r="C27" i="45" s="1"/>
  <c r="C92" i="2"/>
  <c r="D122" i="2"/>
  <c r="C122" i="2"/>
  <c r="D108" i="2"/>
  <c r="C108" i="2"/>
  <c r="D92" i="2"/>
  <c r="D125" i="2" s="1"/>
  <c r="D74" i="2"/>
  <c r="D84" i="2" s="1"/>
  <c r="D71" i="2"/>
  <c r="C71" i="2"/>
  <c r="C84" i="2" s="1"/>
  <c r="C151" i="2" s="1"/>
  <c r="D61" i="2"/>
  <c r="D85" i="2" s="1"/>
  <c r="C61" i="2"/>
  <c r="C89" i="2"/>
  <c r="D1" i="9"/>
  <c r="C24" i="9"/>
  <c r="C125" i="2" l="1"/>
  <c r="C85" i="2"/>
  <c r="D151" i="2"/>
  <c r="D146" i="2"/>
  <c r="D150" i="2"/>
  <c r="C150" i="2" l="1"/>
  <c r="C146" i="2"/>
</calcChain>
</file>

<file path=xl/sharedStrings.xml><?xml version="1.0" encoding="utf-8"?>
<sst xmlns="http://schemas.openxmlformats.org/spreadsheetml/2006/main" count="517" uniqueCount="404">
  <si>
    <t>Beruházási (felhalmozási) kiadások előirányzata beruházásonként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</si>
  <si>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</si>
  <si>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</si>
  <si>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</si>
  <si>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</si>
  <si>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</si>
  <si>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</si>
  <si>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</si>
  <si>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</si>
  <si>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</si>
  <si>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</si>
  <si>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</si>
  <si>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</si>
  <si>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 I A D Á S O K</t>
  </si>
  <si>
    <t>Személyi  juttatások</t>
  </si>
  <si>
    <t>Összesen</t>
  </si>
  <si>
    <t>Általános tartalék</t>
  </si>
  <si>
    <t>Céltartalék</t>
  </si>
  <si>
    <t>Megnevezés</t>
  </si>
  <si>
    <t>ÖSSZESEN:</t>
  </si>
  <si>
    <t>Beruházás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</si>
  <si>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</si>
  <si>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</si>
  <si>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</si>
  <si>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</si>
  <si>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</si>
  <si>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</si>
  <si>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</si>
  <si>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</si>
  <si>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</si>
  <si>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</si>
  <si>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</si>
  <si>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</si>
  <si>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</si>
  <si>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</si>
  <si>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</si>
  <si>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</si>
  <si>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</si>
  <si>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</si>
  <si>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</si>
  <si>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</si>
  <si>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</si>
  <si>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</si>
  <si>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</si>
  <si>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</si>
  <si>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</si>
  <si>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</si>
  <si>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</si>
  <si>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</si>
  <si>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</si>
  <si>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</si>
  <si>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</si>
  <si>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</si>
  <si>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</si>
  <si>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</si>
  <si>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</si>
  <si>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2. sz. táblázat</t>
  </si>
  <si>
    <t>3. sz. táblázat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</si>
  <si>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</si>
  <si>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</si>
  <si>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</si>
  <si>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</si>
  <si>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</si>
  <si>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</si>
  <si>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</si>
  <si>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</si>
  <si>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</si>
  <si>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</si>
  <si>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</si>
  <si>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</si>
  <si>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</si>
  <si>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</si>
  <si>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</si>
  <si>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</si>
  <si>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</si>
  <si>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</si>
  <si>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</si>
  <si>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</si>
  <si>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Beruházások</t>
  </si>
  <si>
    <t>8.3.</t>
  </si>
  <si>
    <t>Egyéb felhalmozási kiadások</t>
  </si>
  <si>
    <t>Kiadási jogcím</t>
  </si>
  <si>
    <t>Eredeti előirányzat</t>
  </si>
  <si>
    <t>Módosított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</si>
  <si>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</si>
  <si>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</si>
  <si>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</si>
  <si>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</si>
  <si>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</si>
  <si>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</si>
  <si>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</si>
  <si>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</si>
  <si>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</si>
  <si>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</si>
  <si>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</si>
  <si>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</si>
  <si>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</si>
  <si>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</si>
  <si>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</si>
  <si>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</si>
  <si>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</si>
  <si>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</si>
  <si>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</si>
  <si>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</si>
  <si>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</si>
  <si>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</si>
  <si>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</si>
  <si>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</si>
  <si>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</si>
  <si>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</si>
  <si>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</si>
  <si>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</si>
  <si>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</si>
  <si>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</si>
  <si>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</si>
  <si>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</si>
  <si>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</si>
  <si>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</si>
  <si>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</si>
  <si>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</si>
  <si>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</si>
  <si>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</si>
  <si>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</si>
  <si>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</si>
  <si>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</si>
  <si>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</si>
  <si>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</si>
  <si>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</si>
  <si>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</si>
  <si>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</si>
  <si>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</si>
  <si>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</si>
  <si>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</si>
  <si>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</si>
  <si>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</si>
  <si>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</si>
  <si>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</si>
  <si>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</si>
  <si>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</si>
  <si>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</si>
  <si>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</si>
  <si>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</si>
  <si>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</si>
  <si>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</si>
  <si>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</si>
  <si>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</si>
  <si>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</si>
  <si>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</si>
  <si>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</si>
  <si>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</si>
  <si>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</si>
  <si>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</si>
  <si>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</si>
  <si>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</si>
  <si>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</si>
  <si>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</si>
  <si>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</si>
  <si>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</si>
  <si>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</si>
  <si>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</si>
  <si>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</si>
  <si>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</si>
  <si>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</si>
  <si>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</si>
  <si>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</si>
  <si>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</si>
  <si>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</si>
  <si>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</si>
  <si>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</si>
  <si>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</si>
  <si>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</si>
  <si>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</si>
  <si>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</si>
  <si>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</si>
  <si>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</si>
  <si>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</si>
  <si>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</si>
  <si>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</si>
  <si>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</si>
  <si>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</si>
  <si>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</si>
  <si>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</si>
  <si>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</si>
  <si>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</si>
  <si>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</si>
  <si>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</si>
  <si>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</si>
  <si>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</si>
  <si>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</si>
  <si>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</si>
  <si>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</si>
  <si>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</si>
  <si>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</si>
  <si>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</si>
  <si>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</si>
  <si>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</si>
  <si>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</si>
  <si>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</si>
  <si>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</si>
  <si>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</si>
  <si>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</si>
  <si>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</si>
  <si>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</si>
  <si>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</si>
  <si>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</si>
  <si>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</si>
  <si>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</si>
  <si>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</si>
  <si>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</si>
  <si>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</si>
  <si>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</si>
  <si>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</si>
  <si>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</si>
  <si>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</si>
  <si>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</si>
  <si>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</si>
  <si>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</si>
  <si>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</si>
  <si>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</si>
  <si>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</si>
  <si>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</si>
  <si>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</si>
  <si>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</si>
  <si>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</si>
  <si>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</si>
  <si>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</si>
  <si>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</si>
  <si>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</si>
  <si>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</si>
  <si>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</si>
  <si>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</si>
  <si>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</si>
  <si>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</si>
  <si>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</si>
  <si>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</si>
  <si>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</si>
  <si>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</si>
  <si>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</si>
  <si>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</si>
  <si>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</si>
  <si>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</si>
  <si>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</si>
  <si>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</si>
  <si>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</si>
  <si>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</si>
  <si>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</si>
  <si>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</si>
  <si>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</si>
  <si>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</si>
  <si>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</si>
  <si>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</si>
  <si>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</si>
  <si>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</si>
  <si>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</si>
  <si>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</si>
  <si>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</si>
  <si>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Felhalmozási bevételek</t>
  </si>
  <si>
    <t>G</t>
  </si>
  <si>
    <t>Módosított ei.</t>
  </si>
  <si>
    <t>Eredeti ei.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</si>
  <si>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</si>
  <si>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</si>
  <si>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</si>
  <si>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</si>
  <si>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</si>
  <si>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</si>
  <si>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</si>
  <si>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</si>
  <si>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</si>
  <si>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</si>
  <si>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</si>
  <si>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</si>
  <si>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</si>
  <si>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</si>
  <si>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</si>
  <si>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</si>
  <si>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</si>
  <si>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</si>
  <si>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</si>
  <si>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</si>
  <si>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</si>
  <si>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</si>
  <si>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</si>
  <si>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</si>
  <si>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</si>
  <si>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</si>
  <si>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</si>
  <si>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</si>
  <si>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</si>
  <si>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</si>
  <si>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</si>
  <si>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</si>
  <si>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</si>
  <si>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</si>
  <si>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</si>
  <si>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</si>
  <si>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</si>
  <si>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</si>
  <si>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</si>
  <si>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</si>
  <si>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</si>
  <si>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</si>
  <si>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</si>
  <si>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</si>
  <si>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</si>
  <si>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</si>
  <si>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</si>
  <si>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</si>
  <si>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</si>
  <si>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</si>
  <si>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</si>
  <si>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</si>
  <si>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</si>
  <si>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</si>
  <si>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</si>
  <si>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</si>
  <si>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</si>
  <si>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</si>
  <si>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</si>
  <si>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</si>
  <si>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</si>
  <si>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</si>
  <si>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</si>
  <si>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</si>
  <si>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</si>
  <si>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</si>
  <si>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</si>
  <si>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</si>
  <si>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</si>
  <si>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</si>
  <si>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</si>
  <si>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</si>
  <si>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</si>
  <si>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</si>
  <si>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</si>
  <si>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</si>
  <si>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</si>
  <si>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</si>
  <si>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</si>
  <si>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</si>
  <si>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Kimutatás Kisgörbő község Önkormányzata 
2014. évi központi támogatásainak összegéről</t>
  </si>
  <si>
    <t>Ft</t>
  </si>
  <si>
    <t>Jogcím</t>
  </si>
  <si>
    <t xml:space="preserve">1. Helyi Önkormányzatok működésének általános támogatása </t>
  </si>
  <si>
    <t>I.1. Önkormányzati Hivatal működésének támogatása elismert 
hivatali létszám alapján</t>
  </si>
  <si>
    <t>I. ba) zöldterület-gazdálkodással 
kapcsolatos feladatok ellátásának támogatása</t>
  </si>
  <si>
    <t>I. 1.bb) Közvilágítás fenntartásának
támogatása</t>
  </si>
  <si>
    <t>I.1.bc) köztemető fenntartásával
kapcsolatos feladatok támogatása</t>
  </si>
  <si>
    <t>I.1. bd) Közutak fenntartásának 
támogatása</t>
  </si>
  <si>
    <t>I.1. c) Egyéb önkormányzati feladatok
támogatása</t>
  </si>
  <si>
    <t>III. 2. Hozzájárulás a pénzbeli szocális
ellátásokhoz</t>
  </si>
  <si>
    <t>III. A települési Önkormányzatok szociális és gyermekjóléti feladatainak támogatása</t>
  </si>
  <si>
    <t>III. 1 Egyes jövedelempótló támogatások kiegészítése</t>
  </si>
  <si>
    <t>III.3.e. Falugondnoki szolgáltatás</t>
  </si>
  <si>
    <t>III.3.m Kistelepülések szociális
feladatainak támogatása</t>
  </si>
  <si>
    <t>Települési önkormányzatok szociákis és gyermekjóléti feladatainak támogatása</t>
  </si>
  <si>
    <t>IV. A települési Önkormányzatok kulturális feladatainak támogatása</t>
  </si>
  <si>
    <t>IV. Települési önkormányzatok támogatása
a nyilvános könyvtári és közművelődési
feladatokhoz</t>
  </si>
  <si>
    <t>Lakott külterülettel kapcsolatos feladatok támogatása</t>
  </si>
  <si>
    <t>Mindösszesen</t>
  </si>
  <si>
    <t>Helyi önkormányzatok kiegészítő támogatása</t>
  </si>
  <si>
    <t>Ingatlan beszerzés</t>
  </si>
  <si>
    <t>2014. évi eredeti előirányzat</t>
  </si>
  <si>
    <t>Közfoglalkoztatott</t>
  </si>
  <si>
    <t xml:space="preserve">MT hatálya alá tartozó/
</t>
  </si>
  <si>
    <t>Közalkalmazott</t>
  </si>
  <si>
    <t>Kisgörbő község Önkormányzata</t>
  </si>
  <si>
    <t>fő</t>
  </si>
  <si>
    <t>Kisgörbő község Önkormányzatánál foglalkoztatottak
éves létszámkerete</t>
  </si>
  <si>
    <t>önkormányzati rendelethez</t>
  </si>
  <si>
    <t xml:space="preserve"> engedélyezett álláshely</t>
  </si>
  <si>
    <t>Felhalmozási kiadások összesen</t>
  </si>
  <si>
    <t>Működési célú kiadások összesen</t>
  </si>
  <si>
    <t>Működési célú finanszírozási kiadások</t>
  </si>
  <si>
    <t>Egyéb működési kiadások</t>
  </si>
  <si>
    <t>Egyéb felhalmozási célú kiadások</t>
  </si>
  <si>
    <t>Dologi kiadások</t>
  </si>
  <si>
    <t>Felújítási feladatok</t>
  </si>
  <si>
    <t>Munkaadót terhelő járulékoko és szoc. Hozzájárulási adó</t>
  </si>
  <si>
    <t>Beruházási feladatok</t>
  </si>
  <si>
    <t>Személyi juttatás</t>
  </si>
  <si>
    <t>Felhalmozási kiadások</t>
  </si>
  <si>
    <t>Működési kiadások</t>
  </si>
  <si>
    <t>Felhalmozási célú bevételek összesen</t>
  </si>
  <si>
    <t>Működési célú bevételek összesen</t>
  </si>
  <si>
    <t>Működési célú finanszírozási bevételek</t>
  </si>
  <si>
    <t>Felhalmozási célú finanszírozási bevételek</t>
  </si>
  <si>
    <t>Működési célú maradvány</t>
  </si>
  <si>
    <t>Felhalmozási célú maradvány</t>
  </si>
  <si>
    <t>Működési célú pénzeszköz átvétel</t>
  </si>
  <si>
    <t>Felhalmozási célú pénzeszköz átvétel</t>
  </si>
  <si>
    <t>Működési célú támogatások áht. Belülről</t>
  </si>
  <si>
    <t>Felhalmozási célú támogatások áht. Belülről</t>
  </si>
  <si>
    <t>Működési bevételek</t>
  </si>
  <si>
    <t>Helyi önkormányzat mérlege közgazdasági tagolásban</t>
  </si>
  <si>
    <t>Eredeti ei</t>
  </si>
  <si>
    <t>Mód.ei.</t>
  </si>
  <si>
    <t>Mód.ei</t>
  </si>
  <si>
    <t>2014. évi módosított ei.</t>
  </si>
  <si>
    <t>1.  táblázat</t>
  </si>
  <si>
    <t>2.melléklet az  /2015.(…….) Önkormányzati rendelethez</t>
  </si>
  <si>
    <t>5. melléklet a ../2015. (……...)</t>
  </si>
  <si>
    <t>7.melléklet az  /2015.(…....) Önkormányzati rendelethez</t>
  </si>
  <si>
    <t>módosított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</si>
</sst>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4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9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name val="Times New Roman CE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4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1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7" fillId="11" borderId="1" applyNumberFormat="0" applyAlignment="0" applyProtection="0"/>
    <xf numFmtId="0" fontId="28" fillId="0" borderId="0" applyNumberFormat="0" applyFill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14" borderId="5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/>
    <xf numFmtId="0" fontId="12" fillId="6" borderId="7" applyNumberFormat="0" applyFont="0" applyAlignment="0" applyProtection="0"/>
    <xf numFmtId="0" fontId="35" fillId="15" borderId="0" applyNumberFormat="0" applyBorder="0" applyAlignment="0" applyProtection="0"/>
    <xf numFmtId="0" fontId="36" fillId="16" borderId="8" applyNumberFormat="0" applyAlignment="0" applyProtection="0"/>
    <xf numFmtId="0" fontId="37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40" fillId="11" borderId="0" applyNumberFormat="0" applyBorder="0" applyAlignment="0" applyProtection="0"/>
    <xf numFmtId="0" fontId="41" fillId="16" borderId="1" applyNumberFormat="0" applyAlignment="0" applyProtection="0"/>
    <xf numFmtId="0" fontId="2" fillId="0" borderId="0"/>
    <xf numFmtId="0" fontId="3" fillId="0" borderId="0"/>
  </cellStyleXfs>
  <cellXfs count="158">
    <xf numFmtId="0" fontId="0" fillId="0" borderId="0" xfId="0"/>
    <xf numFmtId="164" fontId="15" fillId="0" borderId="10" xfId="0" applyNumberFormat="1" applyFont="1" applyFill="1" applyBorder="1" applyAlignment="1" applyProtection="1">
      <alignment vertical="center" wrapText="1"/>
      <protection locked="0"/>
    </xf>
    <xf numFmtId="164" fontId="15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0" fillId="0" borderId="13" xfId="0" applyNumberFormat="1" applyFill="1" applyBorder="1" applyAlignment="1" applyProtection="1">
      <alignment horizontal="center" vertical="center" wrapText="1"/>
      <protection locked="0"/>
    </xf>
    <xf numFmtId="164" fontId="15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5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7" xfId="0" applyNumberFormat="1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17" xfId="0" applyNumberFormat="1" applyFont="1" applyFill="1" applyBorder="1" applyAlignment="1" applyProtection="1">
      <alignment horizontal="left" vertical="center" wrapText="1"/>
    </xf>
    <xf numFmtId="164" fontId="24" fillId="0" borderId="19" xfId="42" applyNumberFormat="1" applyFont="1" applyFill="1" applyBorder="1" applyAlignment="1" applyProtection="1">
      <alignment vertical="center"/>
    </xf>
    <xf numFmtId="164" fontId="24" fillId="0" borderId="19" xfId="42" applyNumberFormat="1" applyFont="1" applyFill="1" applyBorder="1" applyAlignment="1" applyProtection="1"/>
    <xf numFmtId="0" fontId="7" fillId="0" borderId="20" xfId="42" applyFont="1" applyFill="1" applyBorder="1" applyAlignment="1" applyProtection="1">
      <alignment horizontal="center" vertical="center" wrapText="1"/>
    </xf>
    <xf numFmtId="164" fontId="15" fillId="0" borderId="23" xfId="4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42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5" xfId="0" applyNumberFormat="1" applyFont="1" applyBorder="1" applyAlignment="1" applyProtection="1">
      <alignment horizontal="right" vertical="center" wrapText="1" indent="1"/>
    </xf>
    <xf numFmtId="0" fontId="17" fillId="0" borderId="0" xfId="0" applyFont="1" applyBorder="1" applyAlignment="1" applyProtection="1">
      <alignment horizontal="left" vertical="center" wrapText="1" indent="1"/>
    </xf>
    <xf numFmtId="164" fontId="22" fillId="0" borderId="0" xfId="42" applyNumberFormat="1" applyFont="1" applyFill="1" applyBorder="1" applyAlignment="1" applyProtection="1">
      <alignment horizontal="right" vertical="center" wrapText="1" indent="1"/>
    </xf>
    <xf numFmtId="0" fontId="19" fillId="0" borderId="15" xfId="0" applyFont="1" applyBorder="1" applyAlignment="1" applyProtection="1">
      <alignment vertical="center" wrapText="1"/>
    </xf>
    <xf numFmtId="0" fontId="18" fillId="0" borderId="11" xfId="0" applyFont="1" applyBorder="1" applyAlignment="1" applyProtection="1">
      <alignment vertical="center" wrapText="1"/>
    </xf>
    <xf numFmtId="0" fontId="19" fillId="0" borderId="30" xfId="0" applyFont="1" applyBorder="1" applyAlignment="1" applyProtection="1">
      <alignment vertical="center" wrapText="1"/>
    </xf>
    <xf numFmtId="164" fontId="17" fillId="0" borderId="15" xfId="0" quotePrefix="1" applyNumberFormat="1" applyFont="1" applyBorder="1" applyAlignment="1" applyProtection="1">
      <alignment horizontal="right" vertical="center" wrapText="1" indent="1"/>
    </xf>
    <xf numFmtId="0" fontId="15" fillId="0" borderId="18" xfId="42" applyFont="1" applyFill="1" applyBorder="1" applyAlignment="1" applyProtection="1">
      <alignment horizontal="left" vertical="center" wrapText="1" indent="1"/>
    </xf>
    <xf numFmtId="0" fontId="15" fillId="0" borderId="10" xfId="42" applyFont="1" applyFill="1" applyBorder="1" applyAlignment="1" applyProtection="1">
      <alignment horizontal="left" vertical="center" wrapText="1" indent="1"/>
    </xf>
    <xf numFmtId="0" fontId="15" fillId="0" borderId="24" xfId="42" applyFont="1" applyFill="1" applyBorder="1" applyAlignment="1" applyProtection="1">
      <alignment horizontal="left" vertical="center" wrapText="1" indent="1"/>
    </xf>
    <xf numFmtId="0" fontId="15" fillId="0" borderId="23" xfId="42" applyFont="1" applyFill="1" applyBorder="1" applyAlignment="1" applyProtection="1">
      <alignment horizontal="left" vertical="center" wrapText="1" indent="1"/>
    </xf>
    <xf numFmtId="0" fontId="15" fillId="0" borderId="27" xfId="42" applyFont="1" applyFill="1" applyBorder="1" applyAlignment="1" applyProtection="1">
      <alignment horizontal="left" vertical="center" wrapText="1" indent="1"/>
    </xf>
    <xf numFmtId="0" fontId="15" fillId="0" borderId="11" xfId="42" applyFont="1" applyFill="1" applyBorder="1" applyAlignment="1" applyProtection="1">
      <alignment horizontal="left" vertical="center" wrapText="1" indent="1"/>
    </xf>
    <xf numFmtId="49" fontId="15" fillId="0" borderId="13" xfId="42" applyNumberFormat="1" applyFont="1" applyFill="1" applyBorder="1" applyAlignment="1" applyProtection="1">
      <alignment horizontal="left" vertical="center" wrapText="1" indent="1"/>
    </xf>
    <xf numFmtId="49" fontId="15" fillId="0" borderId="12" xfId="42" applyNumberFormat="1" applyFont="1" applyFill="1" applyBorder="1" applyAlignment="1" applyProtection="1">
      <alignment horizontal="left" vertical="center" wrapText="1" indent="1"/>
    </xf>
    <xf numFmtId="49" fontId="15" fillId="0" borderId="22" xfId="42" applyNumberFormat="1" applyFont="1" applyFill="1" applyBorder="1" applyAlignment="1" applyProtection="1">
      <alignment horizontal="left" vertical="center" wrapText="1" indent="1"/>
    </xf>
    <xf numFmtId="49" fontId="15" fillId="0" borderId="14" xfId="42" applyNumberFormat="1" applyFont="1" applyFill="1" applyBorder="1" applyAlignment="1" applyProtection="1">
      <alignment horizontal="left" vertical="center" wrapText="1" indent="1"/>
    </xf>
    <xf numFmtId="49" fontId="15" fillId="0" borderId="25" xfId="42" applyNumberFormat="1" applyFont="1" applyFill="1" applyBorder="1" applyAlignment="1" applyProtection="1">
      <alignment horizontal="left" vertical="center" wrapText="1" indent="1"/>
    </xf>
    <xf numFmtId="49" fontId="15" fillId="0" borderId="26" xfId="42" applyNumberFormat="1" applyFont="1" applyFill="1" applyBorder="1" applyAlignment="1" applyProtection="1">
      <alignment horizontal="left" vertical="center" wrapText="1" indent="1"/>
    </xf>
    <xf numFmtId="0" fontId="15" fillId="0" borderId="0" xfId="42" applyFont="1" applyFill="1" applyBorder="1" applyAlignment="1" applyProtection="1">
      <alignment horizontal="left" vertical="center" wrapText="1" indent="1"/>
    </xf>
    <xf numFmtId="0" fontId="14" fillId="0" borderId="17" xfId="42" applyFont="1" applyFill="1" applyBorder="1" applyAlignment="1" applyProtection="1">
      <alignment horizontal="left" vertical="center" wrapText="1" indent="1"/>
    </xf>
    <xf numFmtId="0" fontId="14" fillId="0" borderId="15" xfId="42" applyFont="1" applyFill="1" applyBorder="1" applyAlignment="1" applyProtection="1">
      <alignment horizontal="left" vertical="center" wrapText="1" indent="1"/>
    </xf>
    <xf numFmtId="0" fontId="14" fillId="0" borderId="28" xfId="42" applyFont="1" applyFill="1" applyBorder="1" applyAlignment="1" applyProtection="1">
      <alignment horizontal="left" vertical="center" wrapText="1" indent="1"/>
    </xf>
    <xf numFmtId="0" fontId="14" fillId="0" borderId="15" xfId="42" applyFont="1" applyFill="1" applyBorder="1" applyAlignment="1" applyProtection="1">
      <alignment vertical="center" wrapText="1"/>
    </xf>
    <xf numFmtId="0" fontId="14" fillId="0" borderId="29" xfId="42" applyFont="1" applyFill="1" applyBorder="1" applyAlignment="1" applyProtection="1">
      <alignment vertical="center" wrapText="1"/>
    </xf>
    <xf numFmtId="0" fontId="14" fillId="0" borderId="17" xfId="42" applyFont="1" applyFill="1" applyBorder="1" applyAlignment="1" applyProtection="1">
      <alignment horizontal="center" vertical="center" wrapText="1"/>
    </xf>
    <xf numFmtId="0" fontId="14" fillId="0" borderId="15" xfId="42" applyFont="1" applyFill="1" applyBorder="1" applyAlignment="1" applyProtection="1">
      <alignment horizontal="center" vertical="center" wrapText="1"/>
    </xf>
    <xf numFmtId="0" fontId="20" fillId="0" borderId="15" xfId="42" applyFont="1" applyFill="1" applyBorder="1" applyAlignment="1" applyProtection="1">
      <alignment horizontal="left" vertical="center" wrapText="1" indent="1"/>
    </xf>
    <xf numFmtId="0" fontId="5" fillId="0" borderId="19" xfId="0" applyFont="1" applyFill="1" applyBorder="1" applyAlignment="1" applyProtection="1">
      <alignment horizontal="right"/>
    </xf>
    <xf numFmtId="0" fontId="15" fillId="0" borderId="10" xfId="42" applyFont="1" applyFill="1" applyBorder="1" applyAlignment="1" applyProtection="1">
      <alignment horizontal="left" indent="6"/>
    </xf>
    <xf numFmtId="0" fontId="15" fillId="0" borderId="10" xfId="42" applyFont="1" applyFill="1" applyBorder="1" applyAlignment="1" applyProtection="1">
      <alignment horizontal="left" vertical="center" wrapText="1" indent="6"/>
    </xf>
    <xf numFmtId="0" fontId="15" fillId="0" borderId="11" xfId="42" applyFont="1" applyFill="1" applyBorder="1" applyAlignment="1" applyProtection="1">
      <alignment horizontal="left" vertical="center" wrapText="1" indent="6"/>
    </xf>
    <xf numFmtId="0" fontId="15" fillId="0" borderId="20" xfId="42" applyFont="1" applyFill="1" applyBorder="1" applyAlignment="1" applyProtection="1">
      <alignment horizontal="left" vertical="center" wrapText="1" indent="6"/>
    </xf>
    <xf numFmtId="0" fontId="19" fillId="0" borderId="15" xfId="0" applyFont="1" applyBorder="1" applyAlignment="1" applyProtection="1">
      <alignment horizontal="left" vertical="center" wrapText="1" indent="1"/>
    </xf>
    <xf numFmtId="0" fontId="18" fillId="0" borderId="10" xfId="0" applyFont="1" applyBorder="1" applyAlignment="1" applyProtection="1">
      <alignment horizontal="left" vertical="center" wrapText="1" indent="1"/>
    </xf>
    <xf numFmtId="0" fontId="18" fillId="0" borderId="11" xfId="0" applyFont="1" applyBorder="1" applyAlignment="1" applyProtection="1">
      <alignment horizontal="left" vertical="center" wrapText="1" indent="1"/>
    </xf>
    <xf numFmtId="0" fontId="19" fillId="0" borderId="31" xfId="0" applyFont="1" applyBorder="1" applyAlignment="1" applyProtection="1">
      <alignment horizontal="left" vertical="center" wrapText="1" indent="1"/>
    </xf>
    <xf numFmtId="0" fontId="5" fillId="0" borderId="19" xfId="0" applyFont="1" applyFill="1" applyBorder="1" applyAlignment="1" applyProtection="1">
      <alignment horizontal="right" vertical="center"/>
    </xf>
    <xf numFmtId="0" fontId="17" fillId="0" borderId="30" xfId="0" applyFont="1" applyBorder="1" applyAlignment="1" applyProtection="1">
      <alignment horizontal="left" vertical="center" wrapText="1" indent="1"/>
    </xf>
    <xf numFmtId="0" fontId="8" fillId="0" borderId="0" xfId="42" applyFont="1" applyFill="1" applyProtection="1"/>
    <xf numFmtId="0" fontId="8" fillId="0" borderId="0" xfId="42" applyFont="1" applyFill="1" applyAlignment="1" applyProtection="1">
      <alignment horizontal="right" vertical="center" indent="1"/>
    </xf>
    <xf numFmtId="164" fontId="14" fillId="0" borderId="29" xfId="42" applyNumberFormat="1" applyFont="1" applyFill="1" applyBorder="1" applyAlignment="1" applyProtection="1">
      <alignment horizontal="right" vertical="center" wrapText="1" indent="1"/>
    </xf>
    <xf numFmtId="164" fontId="14" fillId="0" borderId="15" xfId="42" applyNumberFormat="1" applyFont="1" applyFill="1" applyBorder="1" applyAlignment="1" applyProtection="1">
      <alignment horizontal="right" vertical="center" wrapText="1" indent="1"/>
    </xf>
    <xf numFmtId="164" fontId="15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4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5" xfId="42" applyNumberFormat="1" applyFont="1" applyFill="1" applyBorder="1" applyAlignment="1" applyProtection="1">
      <alignment horizontal="right" vertical="center" wrapText="1" indent="1"/>
    </xf>
    <xf numFmtId="0" fontId="15" fillId="0" borderId="24" xfId="42" applyFont="1" applyFill="1" applyBorder="1" applyAlignment="1" applyProtection="1">
      <alignment horizontal="left" vertical="center" wrapText="1" indent="6"/>
    </xf>
    <xf numFmtId="0" fontId="8" fillId="0" borderId="0" xfId="42" applyFill="1" applyProtection="1"/>
    <xf numFmtId="0" fontId="15" fillId="0" borderId="0" xfId="42" applyFont="1" applyFill="1" applyProtection="1"/>
    <xf numFmtId="0" fontId="11" fillId="0" borderId="0" xfId="42" applyFont="1" applyFill="1" applyProtection="1"/>
    <xf numFmtId="0" fontId="18" fillId="0" borderId="24" xfId="0" applyFont="1" applyBorder="1" applyAlignment="1" applyProtection="1">
      <alignment horizontal="left" wrapText="1" indent="1"/>
    </xf>
    <xf numFmtId="0" fontId="18" fillId="0" borderId="10" xfId="0" applyFont="1" applyBorder="1" applyAlignment="1" applyProtection="1">
      <alignment horizontal="left" wrapText="1" indent="1"/>
    </xf>
    <xf numFmtId="0" fontId="18" fillId="0" borderId="11" xfId="0" applyFont="1" applyBorder="1" applyAlignment="1" applyProtection="1">
      <alignment horizontal="left" wrapText="1" indent="1"/>
    </xf>
    <xf numFmtId="0" fontId="18" fillId="0" borderId="22" xfId="0" applyFont="1" applyBorder="1" applyAlignment="1" applyProtection="1">
      <alignment wrapText="1"/>
    </xf>
    <xf numFmtId="0" fontId="18" fillId="0" borderId="12" xfId="0" applyFont="1" applyBorder="1" applyAlignment="1" applyProtection="1">
      <alignment wrapText="1"/>
    </xf>
    <xf numFmtId="0" fontId="8" fillId="0" borderId="0" xfId="42" applyFill="1" applyAlignment="1" applyProtection="1"/>
    <xf numFmtId="0" fontId="16" fillId="0" borderId="0" xfId="42" applyFont="1" applyFill="1" applyProtection="1"/>
    <xf numFmtId="164" fontId="15" fillId="0" borderId="24" xfId="42" applyNumberFormat="1" applyFont="1" applyFill="1" applyBorder="1" applyAlignment="1" applyProtection="1">
      <alignment horizontal="right" vertical="center" wrapText="1" indent="1"/>
    </xf>
    <xf numFmtId="164" fontId="21" fillId="0" borderId="24" xfId="42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7" xfId="0" applyFont="1" applyBorder="1" applyAlignment="1" applyProtection="1">
      <alignment vertical="center" wrapText="1"/>
    </xf>
    <xf numFmtId="0" fontId="18" fillId="0" borderId="14" xfId="0" applyFont="1" applyBorder="1" applyAlignment="1" applyProtection="1">
      <alignment vertical="center" wrapText="1"/>
    </xf>
    <xf numFmtId="0" fontId="19" fillId="0" borderId="31" xfId="0" applyFont="1" applyBorder="1" applyAlignment="1" applyProtection="1">
      <alignment vertical="center" wrapText="1"/>
    </xf>
    <xf numFmtId="164" fontId="14" fillId="0" borderId="15" xfId="4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42" applyFill="1" applyAlignment="1" applyProtection="1">
      <alignment horizontal="left" vertical="center" indent="1"/>
    </xf>
    <xf numFmtId="164" fontId="14" fillId="0" borderId="31" xfId="0" applyNumberFormat="1" applyFont="1" applyFill="1" applyBorder="1" applyAlignment="1" applyProtection="1">
      <alignment horizontal="center" vertical="center" wrapText="1"/>
    </xf>
    <xf numFmtId="164" fontId="14" fillId="0" borderId="3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textRotation="180" wrapText="1"/>
      <protection locked="0"/>
    </xf>
    <xf numFmtId="49" fontId="8" fillId="0" borderId="0" xfId="42" applyNumberFormat="1" applyFill="1" applyProtection="1"/>
    <xf numFmtId="49" fontId="15" fillId="0" borderId="0" xfId="42" applyNumberFormat="1" applyFont="1" applyFill="1" applyProtection="1"/>
    <xf numFmtId="49" fontId="11" fillId="0" borderId="0" xfId="42" applyNumberFormat="1" applyFont="1" applyFill="1" applyProtection="1"/>
    <xf numFmtId="49" fontId="8" fillId="0" borderId="0" xfId="42" applyNumberFormat="1" applyFill="1" applyAlignment="1" applyProtection="1"/>
    <xf numFmtId="164" fontId="24" fillId="18" borderId="19" xfId="42" applyNumberFormat="1" applyFont="1" applyFill="1" applyBorder="1" applyAlignment="1" applyProtection="1">
      <alignment horizontal="left" vertical="center"/>
    </xf>
    <xf numFmtId="0" fontId="8" fillId="18" borderId="0" xfId="42" applyFill="1" applyProtection="1"/>
    <xf numFmtId="0" fontId="8" fillId="18" borderId="0" xfId="42" applyFont="1" applyFill="1" applyAlignment="1" applyProtection="1">
      <alignment horizontal="right" vertical="center" indent="1"/>
    </xf>
    <xf numFmtId="0" fontId="14" fillId="18" borderId="17" xfId="42" applyFont="1" applyFill="1" applyBorder="1" applyAlignment="1" applyProtection="1">
      <alignment horizontal="left" vertical="center" wrapText="1" indent="1"/>
    </xf>
    <xf numFmtId="0" fontId="14" fillId="18" borderId="15" xfId="42" applyFont="1" applyFill="1" applyBorder="1" applyAlignment="1" applyProtection="1">
      <alignment vertical="center" wrapText="1"/>
    </xf>
    <xf numFmtId="164" fontId="14" fillId="18" borderId="16" xfId="42" applyNumberFormat="1" applyFont="1" applyFill="1" applyBorder="1" applyAlignment="1" applyProtection="1">
      <alignment horizontal="right" vertical="center" wrapText="1" indent="1"/>
    </xf>
    <xf numFmtId="0" fontId="0" fillId="0" borderId="0" xfId="0" applyAlignment="1">
      <alignment horizontal="right"/>
    </xf>
    <xf numFmtId="0" fontId="0" fillId="0" borderId="10" xfId="0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0" xfId="0" applyBorder="1"/>
    <xf numFmtId="0" fontId="42" fillId="0" borderId="10" xfId="0" applyFont="1" applyBorder="1" applyAlignment="1">
      <alignment wrapText="1"/>
    </xf>
    <xf numFmtId="0" fontId="42" fillId="0" borderId="10" xfId="0" applyFont="1" applyBorder="1"/>
    <xf numFmtId="0" fontId="42" fillId="20" borderId="10" xfId="0" applyFont="1" applyFill="1" applyBorder="1" applyAlignment="1">
      <alignment wrapText="1"/>
    </xf>
    <xf numFmtId="0" fontId="42" fillId="20" borderId="10" xfId="0" applyFont="1" applyFill="1" applyBorder="1"/>
    <xf numFmtId="0" fontId="23" fillId="0" borderId="10" xfId="0" applyFont="1" applyBorder="1"/>
    <xf numFmtId="0" fontId="43" fillId="0" borderId="10" xfId="0" applyFont="1" applyBorder="1" applyAlignment="1">
      <alignment horizontal="center" wrapText="1"/>
    </xf>
    <xf numFmtId="0" fontId="22" fillId="0" borderId="10" xfId="0" applyFont="1" applyBorder="1"/>
    <xf numFmtId="0" fontId="2" fillId="0" borderId="0" xfId="47"/>
    <xf numFmtId="0" fontId="42" fillId="22" borderId="10" xfId="47" applyFont="1" applyFill="1" applyBorder="1"/>
    <xf numFmtId="0" fontId="2" fillId="0" borderId="10" xfId="47" applyBorder="1" applyAlignment="1">
      <alignment wrapText="1"/>
    </xf>
    <xf numFmtId="0" fontId="2" fillId="0" borderId="10" xfId="47" applyBorder="1"/>
    <xf numFmtId="0" fontId="42" fillId="0" borderId="10" xfId="47" applyFont="1" applyBorder="1" applyAlignment="1">
      <alignment wrapText="1"/>
    </xf>
    <xf numFmtId="0" fontId="42" fillId="0" borderId="10" xfId="47" applyFont="1" applyBorder="1"/>
    <xf numFmtId="0" fontId="44" fillId="0" borderId="10" xfId="47" applyFont="1" applyBorder="1" applyAlignment="1">
      <alignment horizontal="center"/>
    </xf>
    <xf numFmtId="0" fontId="42" fillId="0" borderId="10" xfId="47" applyFont="1" applyBorder="1" applyAlignment="1">
      <alignment horizontal="center"/>
    </xf>
    <xf numFmtId="0" fontId="2" fillId="0" borderId="21" xfId="47" applyBorder="1" applyAlignment="1">
      <alignment horizontal="center"/>
    </xf>
    <xf numFmtId="0" fontId="2" fillId="0" borderId="0" xfId="47" applyAlignment="1">
      <alignment horizontal="right"/>
    </xf>
    <xf numFmtId="0" fontId="3" fillId="0" borderId="0" xfId="48"/>
    <xf numFmtId="0" fontId="23" fillId="19" borderId="10" xfId="48" applyFont="1" applyFill="1" applyBorder="1"/>
    <xf numFmtId="0" fontId="3" fillId="0" borderId="10" xfId="48" applyBorder="1"/>
    <xf numFmtId="0" fontId="23" fillId="0" borderId="10" xfId="48" applyFont="1" applyBorder="1" applyAlignment="1">
      <alignment horizontal="center"/>
    </xf>
    <xf numFmtId="0" fontId="23" fillId="0" borderId="0" xfId="48" applyFont="1"/>
    <xf numFmtId="0" fontId="23" fillId="0" borderId="32" xfId="48" applyNumberFormat="1" applyFont="1" applyBorder="1" applyAlignment="1">
      <alignment horizontal="center"/>
    </xf>
    <xf numFmtId="0" fontId="23" fillId="0" borderId="32" xfId="48" applyFont="1" applyBorder="1" applyAlignment="1">
      <alignment horizontal="center"/>
    </xf>
    <xf numFmtId="49" fontId="45" fillId="0" borderId="0" xfId="42" applyNumberFormat="1" applyFont="1" applyFill="1" applyProtection="1"/>
    <xf numFmtId="0" fontId="42" fillId="0" borderId="21" xfId="47" applyFont="1" applyBorder="1" applyAlignment="1">
      <alignment horizontal="center" wrapText="1"/>
    </xf>
    <xf numFmtId="0" fontId="0" fillId="0" borderId="0" xfId="48" applyFont="1"/>
    <xf numFmtId="0" fontId="42" fillId="22" borderId="0" xfId="47" applyFont="1" applyFill="1" applyBorder="1"/>
    <xf numFmtId="164" fontId="6" fillId="0" borderId="0" xfId="42" applyNumberFormat="1" applyFont="1" applyFill="1" applyBorder="1" applyAlignment="1" applyProtection="1">
      <alignment horizontal="center" vertical="center"/>
    </xf>
    <xf numFmtId="164" fontId="22" fillId="0" borderId="23" xfId="42" applyNumberFormat="1" applyFont="1" applyFill="1" applyBorder="1" applyAlignment="1" applyProtection="1">
      <alignment horizontal="center" vertical="center"/>
    </xf>
    <xf numFmtId="0" fontId="7" fillId="0" borderId="23" xfId="42" applyFont="1" applyFill="1" applyBorder="1" applyAlignment="1" applyProtection="1">
      <alignment horizontal="center" vertical="center" wrapText="1"/>
    </xf>
    <xf numFmtId="0" fontId="7" fillId="0" borderId="20" xfId="42" applyFont="1" applyFill="1" applyBorder="1" applyAlignment="1" applyProtection="1">
      <alignment horizontal="center" vertical="center" wrapText="1"/>
    </xf>
    <xf numFmtId="0" fontId="16" fillId="18" borderId="0" xfId="42" applyFont="1" applyFill="1" applyAlignment="1" applyProtection="1">
      <alignment horizontal="center"/>
    </xf>
    <xf numFmtId="0" fontId="7" fillId="0" borderId="25" xfId="42" applyFont="1" applyFill="1" applyBorder="1" applyAlignment="1" applyProtection="1">
      <alignment horizontal="center" vertical="center" wrapText="1"/>
    </xf>
    <xf numFmtId="0" fontId="7" fillId="0" borderId="26" xfId="42" applyFont="1" applyFill="1" applyBorder="1" applyAlignment="1" applyProtection="1">
      <alignment horizontal="center" vertical="center" wrapText="1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horizontal="center"/>
    </xf>
    <xf numFmtId="0" fontId="42" fillId="19" borderId="21" xfId="0" applyFont="1" applyFill="1" applyBorder="1" applyAlignment="1">
      <alignment horizontal="center"/>
    </xf>
    <xf numFmtId="0" fontId="42" fillId="19" borderId="32" xfId="0" applyFont="1" applyFill="1" applyBorder="1" applyAlignment="1">
      <alignment horizontal="center"/>
    </xf>
    <xf numFmtId="0" fontId="0" fillId="0" borderId="32" xfId="0" applyBorder="1" applyAlignment="1"/>
    <xf numFmtId="0" fontId="0" fillId="0" borderId="0" xfId="0" applyAlignment="1"/>
    <xf numFmtId="0" fontId="13" fillId="0" borderId="0" xfId="0" applyNumberFormat="1" applyFont="1" applyFill="1" applyAlignment="1" applyProtection="1">
      <alignment horizontal="center" textRotation="180" wrapText="1"/>
      <protection locked="0"/>
    </xf>
    <xf numFmtId="164" fontId="16" fillId="0" borderId="0" xfId="0" applyNumberFormat="1" applyFont="1" applyFill="1" applyAlignment="1">
      <alignment horizontal="center" vertical="center" wrapText="1"/>
    </xf>
    <xf numFmtId="0" fontId="42" fillId="0" borderId="0" xfId="47" applyFont="1" applyAlignment="1">
      <alignment horizontal="center" wrapText="1"/>
    </xf>
    <xf numFmtId="0" fontId="42" fillId="0" borderId="0" xfId="47" applyFont="1" applyAlignment="1">
      <alignment horizontal="center"/>
    </xf>
    <xf numFmtId="0" fontId="1" fillId="21" borderId="0" xfId="47" applyFont="1" applyFill="1" applyAlignment="1"/>
    <xf numFmtId="0" fontId="2" fillId="21" borderId="0" xfId="47" applyFill="1" applyAlignment="1"/>
    <xf numFmtId="0" fontId="23" fillId="0" borderId="21" xfId="48" applyNumberFormat="1" applyFont="1" applyBorder="1" applyAlignment="1">
      <alignment horizontal="center"/>
    </xf>
    <xf numFmtId="0" fontId="23" fillId="0" borderId="27" xfId="48" applyNumberFormat="1" applyFont="1" applyBorder="1" applyAlignment="1">
      <alignment horizontal="center"/>
    </xf>
    <xf numFmtId="0" fontId="23" fillId="0" borderId="21" xfId="48" applyFont="1" applyBorder="1" applyAlignment="1">
      <alignment horizontal="center"/>
    </xf>
    <xf numFmtId="0" fontId="23" fillId="0" borderId="32" xfId="48" applyFont="1" applyBorder="1" applyAlignment="1">
      <alignment horizontal="center"/>
    </xf>
    <xf numFmtId="0" fontId="23" fillId="0" borderId="27" xfId="48" applyFont="1" applyBorder="1" applyAlignment="1">
      <alignment horizontal="center"/>
    </xf>
  </cellXfs>
  <cellStyles count="49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/>
    <cellStyle name="Ezres 2" xfId="32"/>
    <cellStyle name="Ezres 3" xfId="33"/>
    <cellStyle name="Figyelmeztetés" xfId="34" builtinId="11" customBuiltin="1"/>
    <cellStyle name="Hiperhivatkozás" xfId="35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/>
    <cellStyle name="Normál" xfId="0" builtinId="0"/>
    <cellStyle name="Normál 2" xfId="47"/>
    <cellStyle name="Normál 2 2" xfId="48"/>
    <cellStyle name="Normál_KVRENMUNKA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 tint="-0.499984740745262"/>
    <pageSetUpPr fitToPage="1"/>
  </sheetPr>
  <dimension ref="A1:H161"/>
  <sheetViews>
    <sheetView tabSelected="1" view="pageBreakPreview" zoomScaleNormal="130" zoomScaleSheetLayoutView="100" zoomScalePageLayoutView="70" workbookViewId="0">
      <selection activeCell="D2" sqref="D2"/>
    </sheetView>
  </sheetViews>
  <sheetFormatPr defaultRowHeight="15.75" x14ac:dyDescent="0.25"/>
  <cols>
    <col min="1" max="1" width="7" style="60" customWidth="1"/>
    <col min="2" max="2" width="60.33203125" style="60" customWidth="1"/>
    <col min="3" max="3" width="10.6640625" style="61" customWidth="1"/>
    <col min="4" max="4" width="10.33203125" style="61" customWidth="1"/>
    <col min="5" max="5" width="9.33203125" style="71" hidden="1" customWidth="1"/>
    <col min="6" max="16384" width="9.33203125" style="71"/>
  </cols>
  <sheetData>
    <row r="1" spans="1:5" ht="15.95" customHeight="1" x14ac:dyDescent="0.25">
      <c r="A1" s="134" t="s">
        <v>1</v>
      </c>
      <c r="B1" s="134"/>
      <c r="C1" s="134"/>
      <c r="D1" s="134"/>
    </row>
    <row r="2" spans="1:5" ht="15.95" customHeight="1" thickBot="1" x14ac:dyDescent="0.3">
      <c r="A2" s="16" t="s">
        <v>399</v>
      </c>
      <c r="B2" s="16"/>
      <c r="C2" s="58"/>
      <c r="D2" s="58"/>
    </row>
    <row r="3" spans="1:5" ht="15.95" customHeight="1" x14ac:dyDescent="0.25">
      <c r="A3" s="139" t="s">
        <v>21</v>
      </c>
      <c r="B3" s="136" t="s">
        <v>2</v>
      </c>
      <c r="C3" s="135"/>
      <c r="D3" s="135"/>
      <c r="E3" s="91"/>
    </row>
    <row r="4" spans="1:5" ht="38.1" customHeight="1" thickBot="1" x14ac:dyDescent="0.3">
      <c r="A4" s="140"/>
      <c r="B4" s="137"/>
      <c r="C4" s="18" t="s">
        <v>82</v>
      </c>
      <c r="D4" s="18" t="s">
        <v>83</v>
      </c>
      <c r="E4" s="130"/>
    </row>
    <row r="5" spans="1:5" s="72" customFormat="1" ht="12" customHeight="1" thickBot="1" x14ac:dyDescent="0.3">
      <c r="A5" s="46" t="s">
        <v>199</v>
      </c>
      <c r="B5" s="47" t="s">
        <v>200</v>
      </c>
      <c r="C5" s="47" t="s">
        <v>201</v>
      </c>
      <c r="D5" s="47" t="s">
        <v>202</v>
      </c>
      <c r="E5" s="130"/>
    </row>
    <row r="6" spans="1:5" s="73" customFormat="1" ht="12" customHeight="1" thickBot="1" x14ac:dyDescent="0.3">
      <c r="A6" s="41" t="s">
        <v>3</v>
      </c>
      <c r="B6" s="42" t="s">
        <v>84</v>
      </c>
      <c r="C6" s="63">
        <v>18876</v>
      </c>
      <c r="D6" s="63">
        <v>16833</v>
      </c>
      <c r="E6" s="130" t="s">
        <v>260</v>
      </c>
    </row>
    <row r="7" spans="1:5" s="73" customFormat="1" ht="12" customHeight="1" x14ac:dyDescent="0.25">
      <c r="A7" s="36" t="s">
        <v>33</v>
      </c>
      <c r="B7" s="74" t="s">
        <v>85</v>
      </c>
      <c r="C7" s="65">
        <v>9315</v>
      </c>
      <c r="D7" s="65">
        <v>9315</v>
      </c>
      <c r="E7" s="130" t="s">
        <v>261</v>
      </c>
    </row>
    <row r="8" spans="1:5" s="73" customFormat="1" ht="12" customHeight="1" x14ac:dyDescent="0.25">
      <c r="A8" s="35" t="s">
        <v>34</v>
      </c>
      <c r="B8" s="75" t="s">
        <v>86</v>
      </c>
      <c r="C8" s="64">
        <v>0</v>
      </c>
      <c r="D8" s="64">
        <v>0</v>
      </c>
      <c r="E8" s="130" t="s">
        <v>262</v>
      </c>
    </row>
    <row r="9" spans="1:5" s="73" customFormat="1" ht="12" customHeight="1" x14ac:dyDescent="0.25">
      <c r="A9" s="35" t="s">
        <v>35</v>
      </c>
      <c r="B9" s="75" t="s">
        <v>87</v>
      </c>
      <c r="C9" s="64">
        <v>9331</v>
      </c>
      <c r="D9" s="64">
        <v>6396</v>
      </c>
      <c r="E9" s="130" t="s">
        <v>263</v>
      </c>
    </row>
    <row r="10" spans="1:5" s="73" customFormat="1" ht="12" customHeight="1" x14ac:dyDescent="0.25">
      <c r="A10" s="35" t="s">
        <v>36</v>
      </c>
      <c r="B10" s="75" t="s">
        <v>88</v>
      </c>
      <c r="C10" s="64">
        <v>225</v>
      </c>
      <c r="D10" s="64">
        <v>225</v>
      </c>
      <c r="E10" s="130" t="s">
        <v>264</v>
      </c>
    </row>
    <row r="11" spans="1:5" s="73" customFormat="1" ht="12" customHeight="1" x14ac:dyDescent="0.25">
      <c r="A11" s="35" t="s">
        <v>53</v>
      </c>
      <c r="B11" s="75" t="s">
        <v>89</v>
      </c>
      <c r="C11" s="64">
        <v>5</v>
      </c>
      <c r="D11" s="64">
        <v>25</v>
      </c>
      <c r="E11" s="130" t="s">
        <v>265</v>
      </c>
    </row>
    <row r="12" spans="1:5" s="73" customFormat="1" ht="12" customHeight="1" thickBot="1" x14ac:dyDescent="0.3">
      <c r="A12" s="37" t="s">
        <v>37</v>
      </c>
      <c r="B12" s="76" t="s">
        <v>90</v>
      </c>
      <c r="C12" s="66">
        <v>0</v>
      </c>
      <c r="D12" s="66">
        <v>872</v>
      </c>
      <c r="E12" s="130" t="s">
        <v>266</v>
      </c>
    </row>
    <row r="13" spans="1:5" s="73" customFormat="1" ht="12" customHeight="1" thickBot="1" x14ac:dyDescent="0.3">
      <c r="A13" s="41" t="s">
        <v>4</v>
      </c>
      <c r="B13" s="54" t="s">
        <v>91</v>
      </c>
      <c r="C13" s="63">
        <v>9964</v>
      </c>
      <c r="D13" s="63">
        <v>10184</v>
      </c>
      <c r="E13" s="130" t="s">
        <v>267</v>
      </c>
    </row>
    <row r="14" spans="1:5" s="73" customFormat="1" ht="12" customHeight="1" x14ac:dyDescent="0.25">
      <c r="A14" s="36" t="s">
        <v>39</v>
      </c>
      <c r="B14" s="74" t="s">
        <v>92</v>
      </c>
      <c r="C14" s="65">
        <v>0</v>
      </c>
      <c r="D14" s="65">
        <v>0</v>
      </c>
      <c r="E14" s="130" t="s">
        <v>268</v>
      </c>
    </row>
    <row r="15" spans="1:5" s="73" customFormat="1" ht="12" customHeight="1" x14ac:dyDescent="0.25">
      <c r="A15" s="35" t="s">
        <v>40</v>
      </c>
      <c r="B15" s="75" t="s">
        <v>93</v>
      </c>
      <c r="C15" s="64">
        <v>0</v>
      </c>
      <c r="D15" s="64">
        <v>0</v>
      </c>
      <c r="E15" s="130" t="s">
        <v>269</v>
      </c>
    </row>
    <row r="16" spans="1:5" s="73" customFormat="1" ht="12" customHeight="1" x14ac:dyDescent="0.25">
      <c r="A16" s="35" t="s">
        <v>41</v>
      </c>
      <c r="B16" s="75" t="s">
        <v>94</v>
      </c>
      <c r="C16" s="64">
        <v>0</v>
      </c>
      <c r="D16" s="64">
        <v>0</v>
      </c>
      <c r="E16" s="130" t="s">
        <v>270</v>
      </c>
    </row>
    <row r="17" spans="1:5" s="73" customFormat="1" ht="12" customHeight="1" x14ac:dyDescent="0.25">
      <c r="A17" s="35" t="s">
        <v>42</v>
      </c>
      <c r="B17" s="75" t="s">
        <v>95</v>
      </c>
      <c r="C17" s="64">
        <v>0</v>
      </c>
      <c r="D17" s="64">
        <v>0</v>
      </c>
      <c r="E17" s="130" t="s">
        <v>271</v>
      </c>
    </row>
    <row r="18" spans="1:5" s="73" customFormat="1" ht="12" customHeight="1" x14ac:dyDescent="0.25">
      <c r="A18" s="35" t="s">
        <v>43</v>
      </c>
      <c r="B18" s="75" t="s">
        <v>96</v>
      </c>
      <c r="C18" s="64">
        <v>9964</v>
      </c>
      <c r="D18" s="64">
        <v>10184</v>
      </c>
      <c r="E18" s="130" t="s">
        <v>272</v>
      </c>
    </row>
    <row r="19" spans="1:5" s="73" customFormat="1" ht="12" customHeight="1" thickBot="1" x14ac:dyDescent="0.3">
      <c r="A19" s="37" t="s">
        <v>49</v>
      </c>
      <c r="B19" s="76" t="s">
        <v>97</v>
      </c>
      <c r="C19" s="66">
        <v>0</v>
      </c>
      <c r="D19" s="66">
        <v>0</v>
      </c>
      <c r="E19" s="130" t="s">
        <v>273</v>
      </c>
    </row>
    <row r="20" spans="1:5" s="73" customFormat="1" ht="18" customHeight="1" thickBot="1" x14ac:dyDescent="0.3">
      <c r="A20" s="41" t="s">
        <v>5</v>
      </c>
      <c r="B20" s="42" t="s">
        <v>98</v>
      </c>
      <c r="C20" s="63"/>
      <c r="D20" s="63"/>
      <c r="E20" s="130" t="s">
        <v>274</v>
      </c>
    </row>
    <row r="21" spans="1:5" s="73" customFormat="1" ht="12" customHeight="1" x14ac:dyDescent="0.25">
      <c r="A21" s="36" t="s">
        <v>22</v>
      </c>
      <c r="B21" s="74" t="s">
        <v>99</v>
      </c>
      <c r="C21" s="65">
        <v>0</v>
      </c>
      <c r="D21" s="65">
        <v>0</v>
      </c>
      <c r="E21" s="130" t="s">
        <v>275</v>
      </c>
    </row>
    <row r="22" spans="1:5" s="73" customFormat="1" ht="12" customHeight="1" x14ac:dyDescent="0.25">
      <c r="A22" s="35" t="s">
        <v>23</v>
      </c>
      <c r="B22" s="75" t="s">
        <v>100</v>
      </c>
      <c r="C22" s="64">
        <v>0</v>
      </c>
      <c r="D22" s="64">
        <v>0</v>
      </c>
      <c r="E22" s="130" t="s">
        <v>276</v>
      </c>
    </row>
    <row r="23" spans="1:5" s="73" customFormat="1" ht="12" customHeight="1" x14ac:dyDescent="0.25">
      <c r="A23" s="35" t="s">
        <v>24</v>
      </c>
      <c r="B23" s="75" t="s">
        <v>101</v>
      </c>
      <c r="C23" s="64">
        <v>0</v>
      </c>
      <c r="D23" s="64">
        <v>0</v>
      </c>
      <c r="E23" s="130" t="s">
        <v>277</v>
      </c>
    </row>
    <row r="24" spans="1:5" s="73" customFormat="1" ht="12" customHeight="1" x14ac:dyDescent="0.25">
      <c r="A24" s="35" t="s">
        <v>25</v>
      </c>
      <c r="B24" s="75" t="s">
        <v>102</v>
      </c>
      <c r="C24" s="64">
        <v>0</v>
      </c>
      <c r="D24" s="64">
        <v>0</v>
      </c>
      <c r="E24" s="130" t="s">
        <v>278</v>
      </c>
    </row>
    <row r="25" spans="1:5" s="73" customFormat="1" ht="12" customHeight="1" x14ac:dyDescent="0.25">
      <c r="A25" s="35" t="s">
        <v>58</v>
      </c>
      <c r="B25" s="75" t="s">
        <v>103</v>
      </c>
      <c r="C25" s="64">
        <v>0</v>
      </c>
      <c r="D25" s="64">
        <v>0</v>
      </c>
      <c r="E25" s="130" t="s">
        <v>279</v>
      </c>
    </row>
    <row r="26" spans="1:5" s="73" customFormat="1" ht="12" customHeight="1" thickBot="1" x14ac:dyDescent="0.3">
      <c r="A26" s="37" t="s">
        <v>59</v>
      </c>
      <c r="B26" s="56" t="s">
        <v>104</v>
      </c>
      <c r="C26" s="66">
        <v>0</v>
      </c>
      <c r="D26" s="66">
        <v>0</v>
      </c>
      <c r="E26" s="130" t="s">
        <v>280</v>
      </c>
    </row>
    <row r="27" spans="1:5" s="73" customFormat="1" ht="12" customHeight="1" thickBot="1" x14ac:dyDescent="0.3">
      <c r="A27" s="41" t="s">
        <v>60</v>
      </c>
      <c r="B27" s="42" t="s">
        <v>105</v>
      </c>
      <c r="C27" s="69">
        <v>1286</v>
      </c>
      <c r="D27" s="69">
        <v>1379</v>
      </c>
      <c r="E27" s="130" t="s">
        <v>281</v>
      </c>
    </row>
    <row r="28" spans="1:5" s="73" customFormat="1" ht="12" customHeight="1" x14ac:dyDescent="0.25">
      <c r="A28" s="36" t="s">
        <v>106</v>
      </c>
      <c r="B28" s="74" t="s">
        <v>107</v>
      </c>
      <c r="C28" s="81">
        <v>1006</v>
      </c>
      <c r="D28" s="81">
        <v>1006</v>
      </c>
      <c r="E28" s="130" t="s">
        <v>282</v>
      </c>
    </row>
    <row r="29" spans="1:5" s="73" customFormat="1" ht="12" customHeight="1" x14ac:dyDescent="0.25">
      <c r="A29" s="35" t="s">
        <v>108</v>
      </c>
      <c r="B29" s="75" t="s">
        <v>109</v>
      </c>
      <c r="C29" s="64">
        <v>1006</v>
      </c>
      <c r="D29" s="64">
        <v>1006</v>
      </c>
      <c r="E29" s="130" t="s">
        <v>283</v>
      </c>
    </row>
    <row r="30" spans="1:5" s="73" customFormat="1" ht="12" customHeight="1" x14ac:dyDescent="0.25">
      <c r="A30" s="35" t="s">
        <v>110</v>
      </c>
      <c r="B30" s="75" t="s">
        <v>111</v>
      </c>
      <c r="C30" s="64">
        <v>0</v>
      </c>
      <c r="D30" s="64">
        <v>0</v>
      </c>
      <c r="E30" s="130" t="s">
        <v>284</v>
      </c>
    </row>
    <row r="31" spans="1:5" s="73" customFormat="1" ht="12" customHeight="1" x14ac:dyDescent="0.25">
      <c r="A31" s="35" t="s">
        <v>112</v>
      </c>
      <c r="B31" s="75" t="s">
        <v>113</v>
      </c>
      <c r="C31" s="64">
        <v>280</v>
      </c>
      <c r="D31" s="64">
        <v>329</v>
      </c>
      <c r="E31" s="130" t="s">
        <v>285</v>
      </c>
    </row>
    <row r="32" spans="1:5" s="73" customFormat="1" ht="12" customHeight="1" x14ac:dyDescent="0.25">
      <c r="A32" s="35" t="s">
        <v>114</v>
      </c>
      <c r="B32" s="75" t="s">
        <v>115</v>
      </c>
      <c r="C32" s="64">
        <v>0</v>
      </c>
      <c r="D32" s="64">
        <v>0</v>
      </c>
      <c r="E32" s="130" t="s">
        <v>286</v>
      </c>
    </row>
    <row r="33" spans="1:5" s="73" customFormat="1" ht="12" customHeight="1" thickBot="1" x14ac:dyDescent="0.3">
      <c r="A33" s="37" t="s">
        <v>116</v>
      </c>
      <c r="B33" s="56" t="s">
        <v>117</v>
      </c>
      <c r="C33" s="66">
        <v>0</v>
      </c>
      <c r="D33" s="66">
        <v>44</v>
      </c>
      <c r="E33" s="130" t="s">
        <v>287</v>
      </c>
    </row>
    <row r="34" spans="1:5" s="73" customFormat="1" ht="12" customHeight="1" thickBot="1" x14ac:dyDescent="0.3">
      <c r="A34" s="41" t="s">
        <v>7</v>
      </c>
      <c r="B34" s="42" t="s">
        <v>118</v>
      </c>
      <c r="C34" s="63">
        <v>1175</v>
      </c>
      <c r="D34" s="63">
        <v>1881</v>
      </c>
      <c r="E34" s="130" t="s">
        <v>288</v>
      </c>
    </row>
    <row r="35" spans="1:5" s="73" customFormat="1" ht="12" customHeight="1" x14ac:dyDescent="0.25">
      <c r="A35" s="36" t="s">
        <v>26</v>
      </c>
      <c r="B35" s="74" t="s">
        <v>119</v>
      </c>
      <c r="C35" s="65">
        <v>0</v>
      </c>
      <c r="D35" s="65">
        <v>0</v>
      </c>
      <c r="E35" s="130" t="s">
        <v>289</v>
      </c>
    </row>
    <row r="36" spans="1:5" s="73" customFormat="1" ht="12" customHeight="1" x14ac:dyDescent="0.25">
      <c r="A36" s="35" t="s">
        <v>27</v>
      </c>
      <c r="B36" s="75" t="s">
        <v>120</v>
      </c>
      <c r="C36" s="64">
        <v>610</v>
      </c>
      <c r="D36" s="64">
        <v>1302</v>
      </c>
      <c r="E36" s="130" t="s">
        <v>290</v>
      </c>
    </row>
    <row r="37" spans="1:5" s="73" customFormat="1" ht="12" customHeight="1" x14ac:dyDescent="0.25">
      <c r="A37" s="35" t="s">
        <v>28</v>
      </c>
      <c r="B37" s="75" t="s">
        <v>121</v>
      </c>
      <c r="C37" s="64">
        <v>4</v>
      </c>
      <c r="D37" s="64">
        <v>4</v>
      </c>
      <c r="E37" s="130" t="s">
        <v>291</v>
      </c>
    </row>
    <row r="38" spans="1:5" s="73" customFormat="1" ht="12" customHeight="1" x14ac:dyDescent="0.25">
      <c r="A38" s="35" t="s">
        <v>62</v>
      </c>
      <c r="B38" s="75" t="s">
        <v>122</v>
      </c>
      <c r="C38" s="64">
        <v>508</v>
      </c>
      <c r="D38" s="64">
        <v>508</v>
      </c>
      <c r="E38" s="130" t="s">
        <v>292</v>
      </c>
    </row>
    <row r="39" spans="1:5" s="73" customFormat="1" ht="12" customHeight="1" x14ac:dyDescent="0.25">
      <c r="A39" s="35" t="s">
        <v>63</v>
      </c>
      <c r="B39" s="75" t="s">
        <v>123</v>
      </c>
      <c r="C39" s="64">
        <v>0</v>
      </c>
      <c r="D39" s="64">
        <v>0</v>
      </c>
      <c r="E39" s="130" t="s">
        <v>293</v>
      </c>
    </row>
    <row r="40" spans="1:5" s="73" customFormat="1" ht="12" customHeight="1" x14ac:dyDescent="0.25">
      <c r="A40" s="35" t="s">
        <v>64</v>
      </c>
      <c r="B40" s="75" t="s">
        <v>124</v>
      </c>
      <c r="C40" s="64">
        <v>0</v>
      </c>
      <c r="D40" s="64">
        <v>0</v>
      </c>
      <c r="E40" s="130" t="s">
        <v>294</v>
      </c>
    </row>
    <row r="41" spans="1:5" s="73" customFormat="1" ht="12" customHeight="1" x14ac:dyDescent="0.25">
      <c r="A41" s="35" t="s">
        <v>65</v>
      </c>
      <c r="B41" s="75" t="s">
        <v>125</v>
      </c>
      <c r="C41" s="64">
        <v>0</v>
      </c>
      <c r="D41" s="64">
        <v>0</v>
      </c>
      <c r="E41" s="130" t="s">
        <v>295</v>
      </c>
    </row>
    <row r="42" spans="1:5" s="73" customFormat="1" ht="12" customHeight="1" x14ac:dyDescent="0.25">
      <c r="A42" s="35" t="s">
        <v>66</v>
      </c>
      <c r="B42" s="75" t="s">
        <v>126</v>
      </c>
      <c r="C42" s="64">
        <v>53</v>
      </c>
      <c r="D42" s="64">
        <v>67</v>
      </c>
      <c r="E42" s="130" t="s">
        <v>296</v>
      </c>
    </row>
    <row r="43" spans="1:5" s="73" customFormat="1" ht="12" customHeight="1" x14ac:dyDescent="0.25">
      <c r="A43" s="35" t="s">
        <v>127</v>
      </c>
      <c r="B43" s="75" t="s">
        <v>128</v>
      </c>
      <c r="C43" s="67">
        <v>0</v>
      </c>
      <c r="D43" s="67">
        <v>0</v>
      </c>
      <c r="E43" s="130" t="s">
        <v>297</v>
      </c>
    </row>
    <row r="44" spans="1:5" s="73" customFormat="1" ht="12" customHeight="1" thickBot="1" x14ac:dyDescent="0.3">
      <c r="A44" s="37" t="s">
        <v>129</v>
      </c>
      <c r="B44" s="76" t="s">
        <v>130</v>
      </c>
      <c r="C44" s="68">
        <v>0</v>
      </c>
      <c r="D44" s="68">
        <v>0</v>
      </c>
      <c r="E44" s="130" t="s">
        <v>298</v>
      </c>
    </row>
    <row r="45" spans="1:5" s="73" customFormat="1" ht="12" customHeight="1" thickBot="1" x14ac:dyDescent="0.3">
      <c r="A45" s="41" t="s">
        <v>8</v>
      </c>
      <c r="B45" s="42" t="s">
        <v>131</v>
      </c>
      <c r="C45" s="63"/>
      <c r="D45" s="63"/>
      <c r="E45" s="130" t="s">
        <v>299</v>
      </c>
    </row>
    <row r="46" spans="1:5" s="73" customFormat="1" ht="12" customHeight="1" x14ac:dyDescent="0.25">
      <c r="A46" s="36" t="s">
        <v>29</v>
      </c>
      <c r="B46" s="74" t="s">
        <v>132</v>
      </c>
      <c r="C46" s="82">
        <v>0</v>
      </c>
      <c r="D46" s="82">
        <v>0</v>
      </c>
      <c r="E46" s="130" t="s">
        <v>300</v>
      </c>
    </row>
    <row r="47" spans="1:5" s="73" customFormat="1" ht="12" customHeight="1" x14ac:dyDescent="0.25">
      <c r="A47" s="35" t="s">
        <v>30</v>
      </c>
      <c r="B47" s="75" t="s">
        <v>133</v>
      </c>
      <c r="C47" s="67">
        <v>0</v>
      </c>
      <c r="D47" s="67">
        <v>0</v>
      </c>
      <c r="E47" s="130" t="s">
        <v>301</v>
      </c>
    </row>
    <row r="48" spans="1:5" s="73" customFormat="1" ht="12" customHeight="1" x14ac:dyDescent="0.25">
      <c r="A48" s="35" t="s">
        <v>134</v>
      </c>
      <c r="B48" s="75" t="s">
        <v>135</v>
      </c>
      <c r="C48" s="67">
        <v>0</v>
      </c>
      <c r="D48" s="67">
        <v>0</v>
      </c>
      <c r="E48" s="130" t="s">
        <v>302</v>
      </c>
    </row>
    <row r="49" spans="1:5" s="73" customFormat="1" ht="12" customHeight="1" x14ac:dyDescent="0.25">
      <c r="A49" s="35" t="s">
        <v>136</v>
      </c>
      <c r="B49" s="75" t="s">
        <v>137</v>
      </c>
      <c r="C49" s="67">
        <v>0</v>
      </c>
      <c r="D49" s="67">
        <v>0</v>
      </c>
      <c r="E49" s="130" t="s">
        <v>303</v>
      </c>
    </row>
    <row r="50" spans="1:5" s="73" customFormat="1" ht="12" customHeight="1" thickBot="1" x14ac:dyDescent="0.3">
      <c r="A50" s="37" t="s">
        <v>138</v>
      </c>
      <c r="B50" s="76" t="s">
        <v>139</v>
      </c>
      <c r="C50" s="68">
        <v>0</v>
      </c>
      <c r="D50" s="68">
        <v>0</v>
      </c>
      <c r="E50" s="130" t="s">
        <v>304</v>
      </c>
    </row>
    <row r="51" spans="1:5" s="73" customFormat="1" ht="17.25" customHeight="1" thickBot="1" x14ac:dyDescent="0.3">
      <c r="A51" s="41" t="s">
        <v>67</v>
      </c>
      <c r="B51" s="42" t="s">
        <v>140</v>
      </c>
      <c r="C51" s="63">
        <v>55</v>
      </c>
      <c r="D51" s="63">
        <v>55</v>
      </c>
      <c r="E51" s="130" t="s">
        <v>305</v>
      </c>
    </row>
    <row r="52" spans="1:5" s="73" customFormat="1" ht="12" customHeight="1" x14ac:dyDescent="0.25">
      <c r="A52" s="36" t="s">
        <v>31</v>
      </c>
      <c r="B52" s="74" t="s">
        <v>141</v>
      </c>
      <c r="C52" s="65">
        <v>0</v>
      </c>
      <c r="D52" s="65">
        <v>0</v>
      </c>
      <c r="E52" s="130" t="s">
        <v>306</v>
      </c>
    </row>
    <row r="53" spans="1:5" s="73" customFormat="1" ht="12" customHeight="1" x14ac:dyDescent="0.25">
      <c r="A53" s="35" t="s">
        <v>32</v>
      </c>
      <c r="B53" s="75" t="s">
        <v>142</v>
      </c>
      <c r="C53" s="64">
        <v>55</v>
      </c>
      <c r="D53" s="64">
        <v>55</v>
      </c>
      <c r="E53" s="130" t="s">
        <v>307</v>
      </c>
    </row>
    <row r="54" spans="1:5" s="73" customFormat="1" ht="12" customHeight="1" x14ac:dyDescent="0.25">
      <c r="A54" s="35" t="s">
        <v>143</v>
      </c>
      <c r="B54" s="75" t="s">
        <v>144</v>
      </c>
      <c r="C54" s="64">
        <v>0</v>
      </c>
      <c r="D54" s="64">
        <v>0</v>
      </c>
      <c r="E54" s="130" t="s">
        <v>308</v>
      </c>
    </row>
    <row r="55" spans="1:5" s="73" customFormat="1" ht="12" customHeight="1" thickBot="1" x14ac:dyDescent="0.3">
      <c r="A55" s="37" t="s">
        <v>145</v>
      </c>
      <c r="B55" s="76" t="s">
        <v>146</v>
      </c>
      <c r="C55" s="66">
        <v>0</v>
      </c>
      <c r="D55" s="66">
        <v>0</v>
      </c>
      <c r="E55" s="130" t="s">
        <v>309</v>
      </c>
    </row>
    <row r="56" spans="1:5" s="73" customFormat="1" ht="12" customHeight="1" thickBot="1" x14ac:dyDescent="0.3">
      <c r="A56" s="41" t="s">
        <v>10</v>
      </c>
      <c r="B56" s="54" t="s">
        <v>147</v>
      </c>
      <c r="C56" s="63"/>
      <c r="D56" s="63"/>
      <c r="E56" s="130" t="s">
        <v>310</v>
      </c>
    </row>
    <row r="57" spans="1:5" s="73" customFormat="1" ht="12" customHeight="1" x14ac:dyDescent="0.25">
      <c r="A57" s="36" t="s">
        <v>68</v>
      </c>
      <c r="B57" s="74" t="s">
        <v>148</v>
      </c>
      <c r="C57" s="67">
        <v>0</v>
      </c>
      <c r="D57" s="67">
        <v>0</v>
      </c>
      <c r="E57" s="130" t="s">
        <v>311</v>
      </c>
    </row>
    <row r="58" spans="1:5" s="73" customFormat="1" ht="12" customHeight="1" x14ac:dyDescent="0.25">
      <c r="A58" s="35" t="s">
        <v>69</v>
      </c>
      <c r="B58" s="75" t="s">
        <v>149</v>
      </c>
      <c r="C58" s="67">
        <v>0</v>
      </c>
      <c r="D58" s="67">
        <v>0</v>
      </c>
      <c r="E58" s="130" t="s">
        <v>312</v>
      </c>
    </row>
    <row r="59" spans="1:5" s="73" customFormat="1" ht="12" customHeight="1" x14ac:dyDescent="0.25">
      <c r="A59" s="35" t="s">
        <v>79</v>
      </c>
      <c r="B59" s="75" t="s">
        <v>150</v>
      </c>
      <c r="C59" s="67">
        <v>0</v>
      </c>
      <c r="D59" s="67">
        <v>0</v>
      </c>
      <c r="E59" s="130" t="s">
        <v>313</v>
      </c>
    </row>
    <row r="60" spans="1:5" s="73" customFormat="1" ht="12" customHeight="1" thickBot="1" x14ac:dyDescent="0.3">
      <c r="A60" s="37" t="s">
        <v>151</v>
      </c>
      <c r="B60" s="76" t="s">
        <v>152</v>
      </c>
      <c r="C60" s="67">
        <v>0</v>
      </c>
      <c r="D60" s="67">
        <v>0</v>
      </c>
      <c r="E60" s="130" t="s">
        <v>314</v>
      </c>
    </row>
    <row r="61" spans="1:5" s="73" customFormat="1" ht="12" customHeight="1" thickBot="1" x14ac:dyDescent="0.3">
      <c r="A61" s="41" t="s">
        <v>11</v>
      </c>
      <c r="B61" s="42" t="s">
        <v>153</v>
      </c>
      <c r="C61" s="69">
        <f>C6+C13+C20+C27+C34+C45+C51+C56</f>
        <v>31356</v>
      </c>
      <c r="D61" s="69">
        <f>D6+D13+D20+D27+D34+D45+D51+D56</f>
        <v>30332</v>
      </c>
      <c r="E61" s="130" t="s">
        <v>315</v>
      </c>
    </row>
    <row r="62" spans="1:5" s="73" customFormat="1" ht="12" customHeight="1" thickBot="1" x14ac:dyDescent="0.3">
      <c r="A62" s="83" t="s">
        <v>154</v>
      </c>
      <c r="B62" s="54" t="s">
        <v>155</v>
      </c>
      <c r="C62" s="63"/>
      <c r="D62" s="63"/>
      <c r="E62" s="130" t="s">
        <v>316</v>
      </c>
    </row>
    <row r="63" spans="1:5" s="73" customFormat="1" ht="12" customHeight="1" x14ac:dyDescent="0.25">
      <c r="A63" s="36" t="s">
        <v>156</v>
      </c>
      <c r="B63" s="74" t="s">
        <v>157</v>
      </c>
      <c r="C63" s="67">
        <v>0</v>
      </c>
      <c r="D63" s="67">
        <v>0</v>
      </c>
      <c r="E63" s="130" t="s">
        <v>317</v>
      </c>
    </row>
    <row r="64" spans="1:5" s="73" customFormat="1" ht="12" customHeight="1" x14ac:dyDescent="0.25">
      <c r="A64" s="35" t="s">
        <v>158</v>
      </c>
      <c r="B64" s="75" t="s">
        <v>159</v>
      </c>
      <c r="C64" s="67">
        <v>0</v>
      </c>
      <c r="D64" s="67">
        <v>0</v>
      </c>
      <c r="E64" s="130" t="s">
        <v>318</v>
      </c>
    </row>
    <row r="65" spans="1:5" s="73" customFormat="1" ht="12" customHeight="1" thickBot="1" x14ac:dyDescent="0.3">
      <c r="A65" s="37" t="s">
        <v>160</v>
      </c>
      <c r="B65" s="25" t="s">
        <v>204</v>
      </c>
      <c r="C65" s="67">
        <v>0</v>
      </c>
      <c r="D65" s="67">
        <v>0</v>
      </c>
      <c r="E65" s="130" t="s">
        <v>319</v>
      </c>
    </row>
    <row r="66" spans="1:5" s="73" customFormat="1" ht="12" customHeight="1" thickBot="1" x14ac:dyDescent="0.3">
      <c r="A66" s="83" t="s">
        <v>161</v>
      </c>
      <c r="B66" s="54" t="s">
        <v>162</v>
      </c>
      <c r="C66" s="63"/>
      <c r="D66" s="63"/>
      <c r="E66" s="130" t="s">
        <v>320</v>
      </c>
    </row>
    <row r="67" spans="1:5" s="73" customFormat="1" ht="13.5" customHeight="1" x14ac:dyDescent="0.25">
      <c r="A67" s="36" t="s">
        <v>54</v>
      </c>
      <c r="B67" s="74" t="s">
        <v>163</v>
      </c>
      <c r="C67" s="67">
        <v>0</v>
      </c>
      <c r="D67" s="67">
        <v>0</v>
      </c>
      <c r="E67" s="130" t="s">
        <v>321</v>
      </c>
    </row>
    <row r="68" spans="1:5" s="73" customFormat="1" ht="12" customHeight="1" x14ac:dyDescent="0.25">
      <c r="A68" s="35" t="s">
        <v>55</v>
      </c>
      <c r="B68" s="75" t="s">
        <v>164</v>
      </c>
      <c r="C68" s="67">
        <v>0</v>
      </c>
      <c r="D68" s="67">
        <v>0</v>
      </c>
      <c r="E68" s="130" t="s">
        <v>322</v>
      </c>
    </row>
    <row r="69" spans="1:5" s="73" customFormat="1" ht="12" customHeight="1" x14ac:dyDescent="0.25">
      <c r="A69" s="35" t="s">
        <v>165</v>
      </c>
      <c r="B69" s="75" t="s">
        <v>166</v>
      </c>
      <c r="C69" s="67">
        <v>0</v>
      </c>
      <c r="D69" s="67">
        <v>0</v>
      </c>
      <c r="E69" s="130" t="s">
        <v>323</v>
      </c>
    </row>
    <row r="70" spans="1:5" s="73" customFormat="1" ht="12" customHeight="1" thickBot="1" x14ac:dyDescent="0.3">
      <c r="A70" s="37" t="s">
        <v>167</v>
      </c>
      <c r="B70" s="76" t="s">
        <v>168</v>
      </c>
      <c r="C70" s="67">
        <v>0</v>
      </c>
      <c r="D70" s="67">
        <v>0</v>
      </c>
      <c r="E70" s="130" t="s">
        <v>324</v>
      </c>
    </row>
    <row r="71" spans="1:5" s="73" customFormat="1" ht="12" customHeight="1" thickBot="1" x14ac:dyDescent="0.3">
      <c r="A71" s="83" t="s">
        <v>169</v>
      </c>
      <c r="B71" s="54" t="s">
        <v>170</v>
      </c>
      <c r="C71" s="63">
        <f>SUM(C72:C73)</f>
        <v>4592</v>
      </c>
      <c r="D71" s="63">
        <f>SUM(D72:D73)</f>
        <v>4592</v>
      </c>
      <c r="E71" s="130" t="s">
        <v>325</v>
      </c>
    </row>
    <row r="72" spans="1:5" s="73" customFormat="1" ht="12" customHeight="1" x14ac:dyDescent="0.25">
      <c r="A72" s="36" t="s">
        <v>171</v>
      </c>
      <c r="B72" s="74" t="s">
        <v>172</v>
      </c>
      <c r="C72" s="67">
        <v>4592</v>
      </c>
      <c r="D72" s="67">
        <v>4592</v>
      </c>
      <c r="E72" s="130" t="s">
        <v>326</v>
      </c>
    </row>
    <row r="73" spans="1:5" s="73" customFormat="1" ht="12" customHeight="1" thickBot="1" x14ac:dyDescent="0.3">
      <c r="A73" s="37" t="s">
        <v>173</v>
      </c>
      <c r="B73" s="76" t="s">
        <v>174</v>
      </c>
      <c r="C73" s="67">
        <v>0</v>
      </c>
      <c r="D73" s="67">
        <v>0</v>
      </c>
      <c r="E73" s="130" t="s">
        <v>327</v>
      </c>
    </row>
    <row r="74" spans="1:5" s="73" customFormat="1" ht="12" customHeight="1" thickBot="1" x14ac:dyDescent="0.3">
      <c r="A74" s="83" t="s">
        <v>175</v>
      </c>
      <c r="B74" s="54" t="s">
        <v>176</v>
      </c>
      <c r="C74" s="63"/>
      <c r="D74" s="63">
        <f>SUM(D75:D77)</f>
        <v>550</v>
      </c>
      <c r="E74" s="130" t="s">
        <v>328</v>
      </c>
    </row>
    <row r="75" spans="1:5" s="73" customFormat="1" ht="12" customHeight="1" x14ac:dyDescent="0.25">
      <c r="A75" s="36" t="s">
        <v>177</v>
      </c>
      <c r="B75" s="74" t="s">
        <v>178</v>
      </c>
      <c r="C75" s="67">
        <v>0</v>
      </c>
      <c r="D75" s="67">
        <v>550</v>
      </c>
      <c r="E75" s="130" t="s">
        <v>329</v>
      </c>
    </row>
    <row r="76" spans="1:5" s="73" customFormat="1" ht="12" customHeight="1" x14ac:dyDescent="0.25">
      <c r="A76" s="35" t="s">
        <v>179</v>
      </c>
      <c r="B76" s="75" t="s">
        <v>180</v>
      </c>
      <c r="C76" s="67">
        <v>0</v>
      </c>
      <c r="D76" s="67">
        <v>0</v>
      </c>
      <c r="E76" s="130" t="s">
        <v>330</v>
      </c>
    </row>
    <row r="77" spans="1:5" s="73" customFormat="1" ht="12" customHeight="1" thickBot="1" x14ac:dyDescent="0.3">
      <c r="A77" s="37" t="s">
        <v>181</v>
      </c>
      <c r="B77" s="56" t="s">
        <v>182</v>
      </c>
      <c r="C77" s="67">
        <v>0</v>
      </c>
      <c r="D77" s="67">
        <v>0</v>
      </c>
      <c r="E77" s="130" t="s">
        <v>331</v>
      </c>
    </row>
    <row r="78" spans="1:5" s="73" customFormat="1" ht="12" customHeight="1" thickBot="1" x14ac:dyDescent="0.3">
      <c r="A78" s="83" t="s">
        <v>183</v>
      </c>
      <c r="B78" s="54" t="s">
        <v>184</v>
      </c>
      <c r="C78" s="63"/>
      <c r="D78" s="63"/>
      <c r="E78" s="130" t="s">
        <v>332</v>
      </c>
    </row>
    <row r="79" spans="1:5" s="73" customFormat="1" ht="12" customHeight="1" x14ac:dyDescent="0.25">
      <c r="A79" s="77" t="s">
        <v>185</v>
      </c>
      <c r="B79" s="74" t="s">
        <v>186</v>
      </c>
      <c r="C79" s="67">
        <v>0</v>
      </c>
      <c r="D79" s="67">
        <v>0</v>
      </c>
      <c r="E79" s="130" t="s">
        <v>333</v>
      </c>
    </row>
    <row r="80" spans="1:5" s="73" customFormat="1" ht="12" customHeight="1" x14ac:dyDescent="0.25">
      <c r="A80" s="78" t="s">
        <v>187</v>
      </c>
      <c r="B80" s="75" t="s">
        <v>188</v>
      </c>
      <c r="C80" s="67">
        <v>0</v>
      </c>
      <c r="D80" s="67">
        <v>0</v>
      </c>
      <c r="E80" s="130" t="s">
        <v>334</v>
      </c>
    </row>
    <row r="81" spans="1:5" s="73" customFormat="1" ht="12" customHeight="1" x14ac:dyDescent="0.25">
      <c r="A81" s="78" t="s">
        <v>189</v>
      </c>
      <c r="B81" s="75" t="s">
        <v>190</v>
      </c>
      <c r="C81" s="67">
        <v>0</v>
      </c>
      <c r="D81" s="67">
        <v>0</v>
      </c>
      <c r="E81" s="130" t="s">
        <v>335</v>
      </c>
    </row>
    <row r="82" spans="1:5" s="73" customFormat="1" ht="12" customHeight="1" thickBot="1" x14ac:dyDescent="0.3">
      <c r="A82" s="84" t="s">
        <v>191</v>
      </c>
      <c r="B82" s="56" t="s">
        <v>192</v>
      </c>
      <c r="C82" s="67">
        <v>0</v>
      </c>
      <c r="D82" s="67">
        <v>0</v>
      </c>
      <c r="E82" s="130" t="s">
        <v>336</v>
      </c>
    </row>
    <row r="83" spans="1:5" s="73" customFormat="1" ht="12" customHeight="1" thickBot="1" x14ac:dyDescent="0.3">
      <c r="A83" s="83" t="s">
        <v>193</v>
      </c>
      <c r="B83" s="54" t="s">
        <v>194</v>
      </c>
      <c r="C83" s="86">
        <v>0</v>
      </c>
      <c r="D83" s="86">
        <v>0</v>
      </c>
      <c r="E83" s="130" t="s">
        <v>337</v>
      </c>
    </row>
    <row r="84" spans="1:5" s="73" customFormat="1" ht="12" customHeight="1" thickBot="1" x14ac:dyDescent="0.3">
      <c r="A84" s="83" t="s">
        <v>195</v>
      </c>
      <c r="B84" s="24" t="s">
        <v>196</v>
      </c>
      <c r="C84" s="69">
        <f>C62+C66+C71+C74+C78+C83</f>
        <v>4592</v>
      </c>
      <c r="D84" s="69">
        <f>D62+D66+D71+D74+D78+D83</f>
        <v>5142</v>
      </c>
      <c r="E84" s="130" t="s">
        <v>338</v>
      </c>
    </row>
    <row r="85" spans="1:5" s="73" customFormat="1" ht="12" customHeight="1" thickBot="1" x14ac:dyDescent="0.3">
      <c r="A85" s="85" t="s">
        <v>197</v>
      </c>
      <c r="B85" s="26" t="s">
        <v>198</v>
      </c>
      <c r="C85" s="69">
        <f>C61+C84</f>
        <v>35948</v>
      </c>
      <c r="D85" s="69">
        <f>D61+D84</f>
        <v>35474</v>
      </c>
      <c r="E85" s="130" t="s">
        <v>339</v>
      </c>
    </row>
    <row r="86" spans="1:5" s="73" customFormat="1" ht="12" customHeight="1" x14ac:dyDescent="0.2">
      <c r="A86" s="22"/>
      <c r="B86" s="22"/>
      <c r="C86" s="23"/>
      <c r="D86" s="23"/>
      <c r="E86" s="93"/>
    </row>
    <row r="87" spans="1:5" ht="16.5" customHeight="1" x14ac:dyDescent="0.25">
      <c r="A87" s="134" t="s">
        <v>13</v>
      </c>
      <c r="B87" s="134"/>
      <c r="C87" s="134"/>
      <c r="D87" s="134"/>
      <c r="E87" s="91"/>
    </row>
    <row r="88" spans="1:5" s="79" customFormat="1" ht="16.5" customHeight="1" thickBot="1" x14ac:dyDescent="0.3">
      <c r="A88" s="17" t="s">
        <v>56</v>
      </c>
      <c r="B88" s="17"/>
      <c r="C88" s="49"/>
      <c r="D88" s="49"/>
      <c r="E88" s="94"/>
    </row>
    <row r="89" spans="1:5" s="79" customFormat="1" ht="16.5" customHeight="1" x14ac:dyDescent="0.25">
      <c r="A89" s="139" t="s">
        <v>21</v>
      </c>
      <c r="B89" s="136" t="s">
        <v>81</v>
      </c>
      <c r="C89" s="135">
        <f>+C3</f>
        <v>0</v>
      </c>
      <c r="D89" s="135"/>
      <c r="E89" s="94"/>
    </row>
    <row r="90" spans="1:5" ht="38.1" customHeight="1" thickBot="1" x14ac:dyDescent="0.3">
      <c r="A90" s="140"/>
      <c r="B90" s="137"/>
      <c r="C90" s="18" t="s">
        <v>82</v>
      </c>
      <c r="D90" s="18" t="s">
        <v>83</v>
      </c>
      <c r="E90" s="91"/>
    </row>
    <row r="91" spans="1:5" s="72" customFormat="1" ht="12" customHeight="1" thickBot="1" x14ac:dyDescent="0.25">
      <c r="A91" s="46" t="s">
        <v>199</v>
      </c>
      <c r="B91" s="47" t="s">
        <v>200</v>
      </c>
      <c r="C91" s="47" t="s">
        <v>201</v>
      </c>
      <c r="D91" s="47" t="s">
        <v>202</v>
      </c>
      <c r="E91" s="92"/>
    </row>
    <row r="92" spans="1:5" ht="12" customHeight="1" thickBot="1" x14ac:dyDescent="0.3">
      <c r="A92" s="43" t="s">
        <v>3</v>
      </c>
      <c r="B92" s="45" t="s">
        <v>205</v>
      </c>
      <c r="C92" s="62">
        <f>SUM(C93:C97)</f>
        <v>31841</v>
      </c>
      <c r="D92" s="62">
        <f>SUM(D93:D97)</f>
        <v>31127</v>
      </c>
      <c r="E92" s="91" t="s">
        <v>260</v>
      </c>
    </row>
    <row r="93" spans="1:5" ht="12" customHeight="1" x14ac:dyDescent="0.25">
      <c r="A93" s="38" t="s">
        <v>33</v>
      </c>
      <c r="B93" s="31" t="s">
        <v>14</v>
      </c>
      <c r="C93" s="19">
        <v>12493</v>
      </c>
      <c r="D93" s="19">
        <v>11439</v>
      </c>
      <c r="E93" s="91" t="s">
        <v>261</v>
      </c>
    </row>
    <row r="94" spans="1:5" ht="12" customHeight="1" x14ac:dyDescent="0.25">
      <c r="A94" s="35" t="s">
        <v>34</v>
      </c>
      <c r="B94" s="29" t="s">
        <v>70</v>
      </c>
      <c r="C94" s="64">
        <v>2295</v>
      </c>
      <c r="D94" s="64">
        <v>2255</v>
      </c>
      <c r="E94" s="91" t="s">
        <v>262</v>
      </c>
    </row>
    <row r="95" spans="1:5" ht="12" customHeight="1" x14ac:dyDescent="0.25">
      <c r="A95" s="35" t="s">
        <v>35</v>
      </c>
      <c r="B95" s="29" t="s">
        <v>52</v>
      </c>
      <c r="C95" s="66">
        <v>7704</v>
      </c>
      <c r="D95" s="66">
        <v>9645</v>
      </c>
      <c r="E95" s="91" t="s">
        <v>263</v>
      </c>
    </row>
    <row r="96" spans="1:5" ht="12" customHeight="1" x14ac:dyDescent="0.25">
      <c r="A96" s="35" t="s">
        <v>36</v>
      </c>
      <c r="B96" s="32" t="s">
        <v>71</v>
      </c>
      <c r="C96" s="66">
        <v>8040</v>
      </c>
      <c r="D96" s="66">
        <v>6405</v>
      </c>
      <c r="E96" s="91" t="s">
        <v>264</v>
      </c>
    </row>
    <row r="97" spans="1:5" ht="12" customHeight="1" x14ac:dyDescent="0.25">
      <c r="A97" s="35" t="s">
        <v>44</v>
      </c>
      <c r="B97" s="40" t="s">
        <v>72</v>
      </c>
      <c r="C97" s="66">
        <v>1309</v>
      </c>
      <c r="D97" s="66">
        <v>1383</v>
      </c>
      <c r="E97" s="91" t="s">
        <v>265</v>
      </c>
    </row>
    <row r="98" spans="1:5" ht="12" customHeight="1" x14ac:dyDescent="0.25">
      <c r="A98" s="35" t="s">
        <v>37</v>
      </c>
      <c r="B98" s="29" t="s">
        <v>206</v>
      </c>
      <c r="C98" s="66">
        <v>0</v>
      </c>
      <c r="D98" s="66">
        <v>349</v>
      </c>
      <c r="E98" s="91" t="s">
        <v>266</v>
      </c>
    </row>
    <row r="99" spans="1:5" ht="12" customHeight="1" x14ac:dyDescent="0.25">
      <c r="A99" s="35" t="s">
        <v>38</v>
      </c>
      <c r="B99" s="50" t="s">
        <v>207</v>
      </c>
      <c r="C99" s="66">
        <v>0</v>
      </c>
      <c r="D99" s="66">
        <v>0</v>
      </c>
      <c r="E99" s="91" t="s">
        <v>267</v>
      </c>
    </row>
    <row r="100" spans="1:5" ht="12" customHeight="1" x14ac:dyDescent="0.25">
      <c r="A100" s="35" t="s">
        <v>45</v>
      </c>
      <c r="B100" s="51" t="s">
        <v>208</v>
      </c>
      <c r="C100" s="66">
        <v>0</v>
      </c>
      <c r="D100" s="66">
        <v>0</v>
      </c>
      <c r="E100" s="91" t="s">
        <v>268</v>
      </c>
    </row>
    <row r="101" spans="1:5" ht="12" customHeight="1" x14ac:dyDescent="0.25">
      <c r="A101" s="35" t="s">
        <v>46</v>
      </c>
      <c r="B101" s="51" t="s">
        <v>209</v>
      </c>
      <c r="C101" s="66">
        <v>0</v>
      </c>
      <c r="D101" s="66">
        <v>0</v>
      </c>
      <c r="E101" s="91" t="s">
        <v>269</v>
      </c>
    </row>
    <row r="102" spans="1:5" ht="12" customHeight="1" x14ac:dyDescent="0.25">
      <c r="A102" s="35" t="s">
        <v>47</v>
      </c>
      <c r="B102" s="50" t="s">
        <v>210</v>
      </c>
      <c r="C102" s="66">
        <v>529</v>
      </c>
      <c r="D102" s="66">
        <v>230</v>
      </c>
      <c r="E102" s="91" t="s">
        <v>270</v>
      </c>
    </row>
    <row r="103" spans="1:5" ht="12" customHeight="1" x14ac:dyDescent="0.25">
      <c r="A103" s="35" t="s">
        <v>48</v>
      </c>
      <c r="B103" s="50" t="s">
        <v>211</v>
      </c>
      <c r="C103" s="66">
        <v>0</v>
      </c>
      <c r="D103" s="66">
        <v>0</v>
      </c>
      <c r="E103" s="91" t="s">
        <v>271</v>
      </c>
    </row>
    <row r="104" spans="1:5" ht="12" customHeight="1" x14ac:dyDescent="0.25">
      <c r="A104" s="35" t="s">
        <v>50</v>
      </c>
      <c r="B104" s="51" t="s">
        <v>212</v>
      </c>
      <c r="C104" s="66">
        <v>0</v>
      </c>
      <c r="D104" s="66">
        <v>0</v>
      </c>
      <c r="E104" s="91" t="s">
        <v>272</v>
      </c>
    </row>
    <row r="105" spans="1:5" ht="12" customHeight="1" x14ac:dyDescent="0.25">
      <c r="A105" s="34" t="s">
        <v>73</v>
      </c>
      <c r="B105" s="52" t="s">
        <v>213</v>
      </c>
      <c r="C105" s="66">
        <v>0</v>
      </c>
      <c r="D105" s="66">
        <v>0</v>
      </c>
      <c r="E105" s="91" t="s">
        <v>273</v>
      </c>
    </row>
    <row r="106" spans="1:5" ht="12" customHeight="1" x14ac:dyDescent="0.25">
      <c r="A106" s="35" t="s">
        <v>214</v>
      </c>
      <c r="B106" s="52" t="s">
        <v>215</v>
      </c>
      <c r="C106" s="66">
        <v>0</v>
      </c>
      <c r="D106" s="66">
        <v>0</v>
      </c>
      <c r="E106" s="91" t="s">
        <v>274</v>
      </c>
    </row>
    <row r="107" spans="1:5" ht="12" customHeight="1" thickBot="1" x14ac:dyDescent="0.3">
      <c r="A107" s="39" t="s">
        <v>216</v>
      </c>
      <c r="B107" s="53" t="s">
        <v>217</v>
      </c>
      <c r="C107" s="20">
        <v>780</v>
      </c>
      <c r="D107" s="20">
        <v>804</v>
      </c>
      <c r="E107" s="91" t="s">
        <v>275</v>
      </c>
    </row>
    <row r="108" spans="1:5" ht="12" customHeight="1" thickBot="1" x14ac:dyDescent="0.3">
      <c r="A108" s="41" t="s">
        <v>4</v>
      </c>
      <c r="B108" s="44" t="s">
        <v>218</v>
      </c>
      <c r="C108" s="63">
        <f>SUM(C109:C121)</f>
        <v>508</v>
      </c>
      <c r="D108" s="63">
        <f>SUM(D109:D121)</f>
        <v>1097</v>
      </c>
      <c r="E108" s="91" t="s">
        <v>276</v>
      </c>
    </row>
    <row r="109" spans="1:5" ht="12" customHeight="1" x14ac:dyDescent="0.25">
      <c r="A109" s="36" t="s">
        <v>39</v>
      </c>
      <c r="B109" s="29" t="s">
        <v>78</v>
      </c>
      <c r="C109" s="65">
        <v>0</v>
      </c>
      <c r="D109" s="65">
        <v>589</v>
      </c>
      <c r="E109" s="91" t="s">
        <v>277</v>
      </c>
    </row>
    <row r="110" spans="1:5" ht="12" customHeight="1" x14ac:dyDescent="0.25">
      <c r="A110" s="36" t="s">
        <v>40</v>
      </c>
      <c r="B110" s="33" t="s">
        <v>219</v>
      </c>
      <c r="C110" s="65">
        <v>0</v>
      </c>
      <c r="D110" s="65">
        <v>0</v>
      </c>
      <c r="E110" s="91" t="s">
        <v>278</v>
      </c>
    </row>
    <row r="111" spans="1:5" x14ac:dyDescent="0.25">
      <c r="A111" s="36" t="s">
        <v>41</v>
      </c>
      <c r="B111" s="33" t="s">
        <v>74</v>
      </c>
      <c r="C111" s="64">
        <v>508</v>
      </c>
      <c r="D111" s="64">
        <v>508</v>
      </c>
      <c r="E111" s="91" t="s">
        <v>279</v>
      </c>
    </row>
    <row r="112" spans="1:5" ht="12" customHeight="1" x14ac:dyDescent="0.25">
      <c r="A112" s="36" t="s">
        <v>42</v>
      </c>
      <c r="B112" s="33" t="s">
        <v>220</v>
      </c>
      <c r="C112" s="64">
        <v>0</v>
      </c>
      <c r="D112" s="64">
        <v>0</v>
      </c>
      <c r="E112" s="91" t="s">
        <v>280</v>
      </c>
    </row>
    <row r="113" spans="1:5" ht="12" customHeight="1" x14ac:dyDescent="0.25">
      <c r="A113" s="36" t="s">
        <v>43</v>
      </c>
      <c r="B113" s="56" t="s">
        <v>80</v>
      </c>
      <c r="C113" s="64">
        <v>0</v>
      </c>
      <c r="D113" s="64">
        <v>0</v>
      </c>
      <c r="E113" s="91" t="s">
        <v>281</v>
      </c>
    </row>
    <row r="114" spans="1:5" ht="21.75" customHeight="1" x14ac:dyDescent="0.25">
      <c r="A114" s="36" t="s">
        <v>49</v>
      </c>
      <c r="B114" s="55" t="s">
        <v>221</v>
      </c>
      <c r="C114" s="64">
        <v>0</v>
      </c>
      <c r="D114" s="64">
        <v>0</v>
      </c>
      <c r="E114" s="91" t="s">
        <v>282</v>
      </c>
    </row>
    <row r="115" spans="1:5" ht="24" customHeight="1" x14ac:dyDescent="0.25">
      <c r="A115" s="36" t="s">
        <v>51</v>
      </c>
      <c r="B115" s="70" t="s">
        <v>222</v>
      </c>
      <c r="C115" s="64">
        <v>0</v>
      </c>
      <c r="D115" s="64">
        <v>0</v>
      </c>
      <c r="E115" s="91" t="s">
        <v>283</v>
      </c>
    </row>
    <row r="116" spans="1:5" ht="12" customHeight="1" x14ac:dyDescent="0.25">
      <c r="A116" s="36" t="s">
        <v>75</v>
      </c>
      <c r="B116" s="51" t="s">
        <v>209</v>
      </c>
      <c r="C116" s="64">
        <v>0</v>
      </c>
      <c r="D116" s="64">
        <v>0</v>
      </c>
      <c r="E116" s="91" t="s">
        <v>284</v>
      </c>
    </row>
    <row r="117" spans="1:5" ht="12" customHeight="1" x14ac:dyDescent="0.25">
      <c r="A117" s="36" t="s">
        <v>76</v>
      </c>
      <c r="B117" s="51" t="s">
        <v>223</v>
      </c>
      <c r="C117" s="64">
        <v>0</v>
      </c>
      <c r="D117" s="64">
        <v>0</v>
      </c>
      <c r="E117" s="91" t="s">
        <v>285</v>
      </c>
    </row>
    <row r="118" spans="1:5" ht="12" customHeight="1" x14ac:dyDescent="0.25">
      <c r="A118" s="36" t="s">
        <v>77</v>
      </c>
      <c r="B118" s="51" t="s">
        <v>224</v>
      </c>
      <c r="C118" s="64">
        <v>0</v>
      </c>
      <c r="D118" s="64">
        <v>0</v>
      </c>
      <c r="E118" s="91" t="s">
        <v>286</v>
      </c>
    </row>
    <row r="119" spans="1:5" s="87" customFormat="1" ht="12" customHeight="1" x14ac:dyDescent="0.25">
      <c r="A119" s="36" t="s">
        <v>225</v>
      </c>
      <c r="B119" s="51" t="s">
        <v>212</v>
      </c>
      <c r="C119" s="64">
        <v>0</v>
      </c>
      <c r="D119" s="64">
        <v>0</v>
      </c>
      <c r="E119" s="91" t="s">
        <v>287</v>
      </c>
    </row>
    <row r="120" spans="1:5" ht="12" customHeight="1" x14ac:dyDescent="0.25">
      <c r="A120" s="36" t="s">
        <v>226</v>
      </c>
      <c r="B120" s="51" t="s">
        <v>227</v>
      </c>
      <c r="C120" s="64">
        <v>0</v>
      </c>
      <c r="D120" s="64">
        <v>0</v>
      </c>
      <c r="E120" s="91" t="s">
        <v>288</v>
      </c>
    </row>
    <row r="121" spans="1:5" ht="12" customHeight="1" thickBot="1" x14ac:dyDescent="0.3">
      <c r="A121" s="34" t="s">
        <v>228</v>
      </c>
      <c r="B121" s="51" t="s">
        <v>229</v>
      </c>
      <c r="C121" s="66">
        <v>0</v>
      </c>
      <c r="D121" s="66">
        <v>0</v>
      </c>
      <c r="E121" s="91" t="s">
        <v>289</v>
      </c>
    </row>
    <row r="122" spans="1:5" ht="12" customHeight="1" thickBot="1" x14ac:dyDescent="0.3">
      <c r="A122" s="41" t="s">
        <v>5</v>
      </c>
      <c r="B122" s="48" t="s">
        <v>230</v>
      </c>
      <c r="C122" s="63">
        <f>SUM(C123:C124)</f>
        <v>3599</v>
      </c>
      <c r="D122" s="63">
        <f>SUM(D123:D124)</f>
        <v>3250</v>
      </c>
      <c r="E122" s="91" t="s">
        <v>290</v>
      </c>
    </row>
    <row r="123" spans="1:5" ht="12" customHeight="1" x14ac:dyDescent="0.25">
      <c r="A123" s="36" t="s">
        <v>22</v>
      </c>
      <c r="B123" s="30" t="s">
        <v>16</v>
      </c>
      <c r="C123" s="65">
        <v>3599</v>
      </c>
      <c r="D123" s="65">
        <v>3250</v>
      </c>
      <c r="E123" s="91" t="s">
        <v>291</v>
      </c>
    </row>
    <row r="124" spans="1:5" ht="12" customHeight="1" thickBot="1" x14ac:dyDescent="0.3">
      <c r="A124" s="37" t="s">
        <v>23</v>
      </c>
      <c r="B124" s="33" t="s">
        <v>17</v>
      </c>
      <c r="C124" s="66"/>
      <c r="D124" s="66"/>
      <c r="E124" s="91" t="s">
        <v>292</v>
      </c>
    </row>
    <row r="125" spans="1:5" ht="12" customHeight="1" thickBot="1" x14ac:dyDescent="0.3">
      <c r="A125" s="41" t="s">
        <v>6</v>
      </c>
      <c r="B125" s="48" t="s">
        <v>231</v>
      </c>
      <c r="C125" s="63">
        <f>C92+C108+C122</f>
        <v>35948</v>
      </c>
      <c r="D125" s="63">
        <f>D92+D108+D122</f>
        <v>35474</v>
      </c>
      <c r="E125" s="91" t="s">
        <v>293</v>
      </c>
    </row>
    <row r="126" spans="1:5" ht="12" customHeight="1" thickBot="1" x14ac:dyDescent="0.3">
      <c r="A126" s="41" t="s">
        <v>7</v>
      </c>
      <c r="B126" s="48" t="s">
        <v>232</v>
      </c>
      <c r="C126" s="63"/>
      <c r="D126" s="63"/>
      <c r="E126" s="91" t="s">
        <v>294</v>
      </c>
    </row>
    <row r="127" spans="1:5" ht="12" customHeight="1" x14ac:dyDescent="0.25">
      <c r="A127" s="36" t="s">
        <v>26</v>
      </c>
      <c r="B127" s="30" t="s">
        <v>233</v>
      </c>
      <c r="C127" s="64">
        <v>0</v>
      </c>
      <c r="D127" s="64">
        <v>0</v>
      </c>
      <c r="E127" s="91" t="s">
        <v>295</v>
      </c>
    </row>
    <row r="128" spans="1:5" ht="12" customHeight="1" x14ac:dyDescent="0.25">
      <c r="A128" s="36" t="s">
        <v>27</v>
      </c>
      <c r="B128" s="30" t="s">
        <v>234</v>
      </c>
      <c r="C128" s="64">
        <v>0</v>
      </c>
      <c r="D128" s="64">
        <v>0</v>
      </c>
      <c r="E128" s="91" t="s">
        <v>296</v>
      </c>
    </row>
    <row r="129" spans="1:8" ht="12" customHeight="1" thickBot="1" x14ac:dyDescent="0.3">
      <c r="A129" s="34" t="s">
        <v>28</v>
      </c>
      <c r="B129" s="28" t="s">
        <v>235</v>
      </c>
      <c r="C129" s="64">
        <v>0</v>
      </c>
      <c r="D129" s="64">
        <v>0</v>
      </c>
      <c r="E129" s="91" t="s">
        <v>297</v>
      </c>
    </row>
    <row r="130" spans="1:8" ht="12" customHeight="1" thickBot="1" x14ac:dyDescent="0.3">
      <c r="A130" s="41" t="s">
        <v>8</v>
      </c>
      <c r="B130" s="48" t="s">
        <v>236</v>
      </c>
      <c r="C130" s="63"/>
      <c r="D130" s="63"/>
      <c r="E130" s="91" t="s">
        <v>298</v>
      </c>
    </row>
    <row r="131" spans="1:8" ht="12" customHeight="1" x14ac:dyDescent="0.25">
      <c r="A131" s="36" t="s">
        <v>29</v>
      </c>
      <c r="B131" s="30" t="s">
        <v>237</v>
      </c>
      <c r="C131" s="64">
        <v>0</v>
      </c>
      <c r="D131" s="64">
        <v>0</v>
      </c>
      <c r="E131" s="91" t="s">
        <v>299</v>
      </c>
    </row>
    <row r="132" spans="1:8" ht="12" customHeight="1" x14ac:dyDescent="0.25">
      <c r="A132" s="36" t="s">
        <v>30</v>
      </c>
      <c r="B132" s="30" t="s">
        <v>238</v>
      </c>
      <c r="C132" s="64">
        <v>0</v>
      </c>
      <c r="D132" s="64">
        <v>0</v>
      </c>
      <c r="E132" s="91" t="s">
        <v>300</v>
      </c>
    </row>
    <row r="133" spans="1:8" ht="12" customHeight="1" x14ac:dyDescent="0.25">
      <c r="A133" s="36" t="s">
        <v>134</v>
      </c>
      <c r="B133" s="30" t="s">
        <v>239</v>
      </c>
      <c r="C133" s="64">
        <v>0</v>
      </c>
      <c r="D133" s="64">
        <v>0</v>
      </c>
      <c r="E133" s="91" t="s">
        <v>301</v>
      </c>
    </row>
    <row r="134" spans="1:8" ht="12" customHeight="1" thickBot="1" x14ac:dyDescent="0.3">
      <c r="A134" s="34" t="s">
        <v>136</v>
      </c>
      <c r="B134" s="28" t="s">
        <v>240</v>
      </c>
      <c r="C134" s="64">
        <v>0</v>
      </c>
      <c r="D134" s="64">
        <v>0</v>
      </c>
      <c r="E134" s="91" t="s">
        <v>302</v>
      </c>
    </row>
    <row r="135" spans="1:8" ht="12" customHeight="1" thickBot="1" x14ac:dyDescent="0.3">
      <c r="A135" s="41" t="s">
        <v>9</v>
      </c>
      <c r="B135" s="48" t="s">
        <v>241</v>
      </c>
      <c r="C135" s="69"/>
      <c r="D135" s="69"/>
      <c r="E135" s="91" t="s">
        <v>303</v>
      </c>
    </row>
    <row r="136" spans="1:8" ht="12" customHeight="1" x14ac:dyDescent="0.25">
      <c r="A136" s="36" t="s">
        <v>31</v>
      </c>
      <c r="B136" s="30" t="s">
        <v>242</v>
      </c>
      <c r="C136" s="64">
        <v>0</v>
      </c>
      <c r="D136" s="64">
        <v>0</v>
      </c>
      <c r="E136" s="91" t="s">
        <v>304</v>
      </c>
    </row>
    <row r="137" spans="1:8" ht="12" customHeight="1" x14ac:dyDescent="0.25">
      <c r="A137" s="36" t="s">
        <v>32</v>
      </c>
      <c r="B137" s="30" t="s">
        <v>243</v>
      </c>
      <c r="C137" s="64">
        <v>0</v>
      </c>
      <c r="D137" s="64">
        <v>0</v>
      </c>
      <c r="E137" s="91" t="s">
        <v>305</v>
      </c>
    </row>
    <row r="138" spans="1:8" ht="12" customHeight="1" x14ac:dyDescent="0.25">
      <c r="A138" s="36" t="s">
        <v>143</v>
      </c>
      <c r="B138" s="30" t="s">
        <v>244</v>
      </c>
      <c r="C138" s="64">
        <v>0</v>
      </c>
      <c r="D138" s="64">
        <v>0</v>
      </c>
      <c r="E138" s="91" t="s">
        <v>306</v>
      </c>
    </row>
    <row r="139" spans="1:8" ht="12" customHeight="1" thickBot="1" x14ac:dyDescent="0.3">
      <c r="A139" s="34" t="s">
        <v>145</v>
      </c>
      <c r="B139" s="28" t="s">
        <v>245</v>
      </c>
      <c r="C139" s="64">
        <v>0</v>
      </c>
      <c r="D139" s="64">
        <v>0</v>
      </c>
      <c r="E139" s="91" t="s">
        <v>307</v>
      </c>
    </row>
    <row r="140" spans="1:8" ht="15" customHeight="1" thickBot="1" x14ac:dyDescent="0.3">
      <c r="A140" s="41" t="s">
        <v>10</v>
      </c>
      <c r="B140" s="48" t="s">
        <v>246</v>
      </c>
      <c r="C140" s="21"/>
      <c r="D140" s="21"/>
      <c r="E140" s="91" t="s">
        <v>308</v>
      </c>
      <c r="F140" s="80"/>
      <c r="G140" s="80"/>
      <c r="H140" s="80"/>
    </row>
    <row r="141" spans="1:8" s="73" customFormat="1" ht="12.95" customHeight="1" x14ac:dyDescent="0.25">
      <c r="A141" s="36" t="s">
        <v>68</v>
      </c>
      <c r="B141" s="30" t="s">
        <v>247</v>
      </c>
      <c r="C141" s="64">
        <v>0</v>
      </c>
      <c r="D141" s="64">
        <v>0</v>
      </c>
      <c r="E141" s="91" t="s">
        <v>309</v>
      </c>
    </row>
    <row r="142" spans="1:8" ht="12.75" customHeight="1" x14ac:dyDescent="0.25">
      <c r="A142" s="36" t="s">
        <v>69</v>
      </c>
      <c r="B142" s="30" t="s">
        <v>248</v>
      </c>
      <c r="C142" s="64">
        <v>0</v>
      </c>
      <c r="D142" s="64">
        <v>0</v>
      </c>
      <c r="E142" s="91" t="s">
        <v>310</v>
      </c>
    </row>
    <row r="143" spans="1:8" ht="12.75" customHeight="1" x14ac:dyDescent="0.25">
      <c r="A143" s="36" t="s">
        <v>79</v>
      </c>
      <c r="B143" s="30" t="s">
        <v>249</v>
      </c>
      <c r="C143" s="64">
        <v>0</v>
      </c>
      <c r="D143" s="64">
        <v>0</v>
      </c>
      <c r="E143" s="91" t="s">
        <v>311</v>
      </c>
    </row>
    <row r="144" spans="1:8" ht="12.75" customHeight="1" thickBot="1" x14ac:dyDescent="0.3">
      <c r="A144" s="36" t="s">
        <v>151</v>
      </c>
      <c r="B144" s="30" t="s">
        <v>250</v>
      </c>
      <c r="C144" s="64">
        <v>0</v>
      </c>
      <c r="D144" s="64">
        <v>0</v>
      </c>
      <c r="E144" s="91" t="s">
        <v>312</v>
      </c>
    </row>
    <row r="145" spans="1:5" ht="16.5" thickBot="1" x14ac:dyDescent="0.3">
      <c r="A145" s="41" t="s">
        <v>11</v>
      </c>
      <c r="B145" s="48" t="s">
        <v>251</v>
      </c>
      <c r="C145" s="27"/>
      <c r="D145" s="27"/>
      <c r="E145" s="91" t="s">
        <v>313</v>
      </c>
    </row>
    <row r="146" spans="1:5" ht="16.5" thickBot="1" x14ac:dyDescent="0.3">
      <c r="A146" s="57" t="s">
        <v>12</v>
      </c>
      <c r="B146" s="59" t="s">
        <v>252</v>
      </c>
      <c r="C146" s="27">
        <f>C125+C145</f>
        <v>35948</v>
      </c>
      <c r="D146" s="27">
        <f>D125+D145</f>
        <v>35474</v>
      </c>
      <c r="E146" s="91" t="s">
        <v>314</v>
      </c>
    </row>
    <row r="148" spans="1:5" ht="18.75" customHeight="1" x14ac:dyDescent="0.25">
      <c r="A148" s="138" t="s">
        <v>253</v>
      </c>
      <c r="B148" s="138"/>
      <c r="C148" s="138"/>
      <c r="D148" s="138"/>
    </row>
    <row r="149" spans="1:5" ht="13.5" customHeight="1" thickBot="1" x14ac:dyDescent="0.3">
      <c r="A149" s="95" t="s">
        <v>57</v>
      </c>
      <c r="B149" s="95"/>
      <c r="C149" s="96"/>
      <c r="D149" s="97"/>
    </row>
    <row r="150" spans="1:5" ht="21.75" thickBot="1" x14ac:dyDescent="0.3">
      <c r="A150" s="98">
        <v>1</v>
      </c>
      <c r="B150" s="99" t="s">
        <v>254</v>
      </c>
      <c r="C150" s="100">
        <f>+C61-C125</f>
        <v>-4592</v>
      </c>
      <c r="D150" s="100">
        <f>+D61-D125</f>
        <v>-5142</v>
      </c>
    </row>
    <row r="151" spans="1:5" ht="21.75" thickBot="1" x14ac:dyDescent="0.3">
      <c r="A151" s="98" t="s">
        <v>4</v>
      </c>
      <c r="B151" s="99" t="s">
        <v>255</v>
      </c>
      <c r="C151" s="100">
        <f>+C84-C145</f>
        <v>4592</v>
      </c>
      <c r="D151" s="100">
        <f>+D84-D145</f>
        <v>5142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ht="12.75" customHeight="1" x14ac:dyDescent="0.25"/>
  </sheetData>
  <mergeCells count="9">
    <mergeCell ref="A1:D1"/>
    <mergeCell ref="C3:D3"/>
    <mergeCell ref="B3:B4"/>
    <mergeCell ref="A148:D148"/>
    <mergeCell ref="C89:D89"/>
    <mergeCell ref="B89:B90"/>
    <mergeCell ref="A89:A90"/>
    <mergeCell ref="A3:A4"/>
    <mergeCell ref="A87:D87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fitToHeight="0" orientation="portrait" r:id="rId1"/>
  <headerFooter alignWithMargins="0">
    <oddHeader>&amp;C&amp;"Times New Roman CE,Félkövér"&amp;12
Kisgörbő Község Önkormányzat
2014. ÉVI ZÁRSZÁMADÁSÁNAK PÉNZÜGYI MÉRLEGE&amp;10
&amp;R&amp;"Times New Roman CE,Félkövér dőlt"&amp;11 1. melléklet a ....../2015. (......) önkormányzati rendelethez</oddHeader>
  </headerFooter>
  <rowBreaks count="1" manualBreakCount="1">
    <brk id="86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D27"/>
  <sheetViews>
    <sheetView workbookViewId="0">
      <selection activeCell="C13" sqref="C13"/>
    </sheetView>
  </sheetViews>
  <sheetFormatPr defaultRowHeight="12.75" x14ac:dyDescent="0.2"/>
  <cols>
    <col min="1" max="1" width="2.6640625" customWidth="1"/>
    <col min="2" max="2" width="31.33203125" customWidth="1"/>
    <col min="3" max="3" width="19.83203125" customWidth="1"/>
    <col min="4" max="4" width="16" customWidth="1"/>
  </cols>
  <sheetData>
    <row r="1" spans="1:4" x14ac:dyDescent="0.2">
      <c r="A1" s="146" t="s">
        <v>400</v>
      </c>
      <c r="B1" s="146"/>
      <c r="C1" s="146"/>
      <c r="D1" s="146"/>
    </row>
    <row r="3" spans="1:4" ht="15" x14ac:dyDescent="0.25">
      <c r="B3" s="141" t="s">
        <v>340</v>
      </c>
      <c r="C3" s="142"/>
    </row>
    <row r="5" spans="1:4" x14ac:dyDescent="0.2">
      <c r="C5" s="101" t="s">
        <v>341</v>
      </c>
    </row>
    <row r="6" spans="1:4" x14ac:dyDescent="0.2">
      <c r="B6" s="102" t="s">
        <v>199</v>
      </c>
      <c r="C6" s="102" t="s">
        <v>257</v>
      </c>
      <c r="D6" s="105"/>
    </row>
    <row r="7" spans="1:4" ht="15" x14ac:dyDescent="0.25">
      <c r="B7" s="103" t="s">
        <v>342</v>
      </c>
      <c r="C7" s="111" t="s">
        <v>259</v>
      </c>
      <c r="D7" s="112" t="s">
        <v>258</v>
      </c>
    </row>
    <row r="8" spans="1:4" x14ac:dyDescent="0.2">
      <c r="B8" s="102"/>
      <c r="C8" s="102"/>
      <c r="D8" s="105"/>
    </row>
    <row r="9" spans="1:4" ht="33" customHeight="1" x14ac:dyDescent="0.25">
      <c r="B9" s="143" t="s">
        <v>343</v>
      </c>
      <c r="C9" s="144"/>
      <c r="D9" s="145"/>
    </row>
    <row r="10" spans="1:4" ht="54.75" customHeight="1" x14ac:dyDescent="0.2">
      <c r="B10" s="104" t="s">
        <v>344</v>
      </c>
      <c r="C10" s="105">
        <v>0</v>
      </c>
      <c r="D10" s="105">
        <v>0</v>
      </c>
    </row>
    <row r="11" spans="1:4" ht="59.25" customHeight="1" x14ac:dyDescent="0.2">
      <c r="B11" s="104" t="s">
        <v>345</v>
      </c>
      <c r="C11" s="105">
        <v>1302</v>
      </c>
      <c r="D11" s="105">
        <v>1302</v>
      </c>
    </row>
    <row r="12" spans="1:4" ht="57.75" customHeight="1" x14ac:dyDescent="0.2">
      <c r="B12" s="104" t="s">
        <v>346</v>
      </c>
      <c r="C12" s="105">
        <v>1671</v>
      </c>
      <c r="D12" s="105">
        <v>1671</v>
      </c>
    </row>
    <row r="13" spans="1:4" ht="57.75" customHeight="1" x14ac:dyDescent="0.2">
      <c r="B13" s="104" t="s">
        <v>347</v>
      </c>
      <c r="C13" s="105">
        <v>100</v>
      </c>
      <c r="D13" s="105">
        <v>100</v>
      </c>
    </row>
    <row r="14" spans="1:4" ht="49.5" customHeight="1" x14ac:dyDescent="0.2">
      <c r="B14" s="104" t="s">
        <v>348</v>
      </c>
      <c r="C14" s="105">
        <v>694</v>
      </c>
      <c r="D14" s="105">
        <v>694</v>
      </c>
    </row>
    <row r="15" spans="1:4" ht="51.75" customHeight="1" x14ac:dyDescent="0.2">
      <c r="B15" s="104" t="s">
        <v>349</v>
      </c>
      <c r="C15" s="105">
        <v>4000</v>
      </c>
      <c r="D15" s="105">
        <v>4000</v>
      </c>
    </row>
    <row r="16" spans="1:4" ht="43.5" customHeight="1" x14ac:dyDescent="0.2">
      <c r="B16" s="104" t="s">
        <v>350</v>
      </c>
      <c r="C16" s="105">
        <v>1548</v>
      </c>
      <c r="D16" s="105">
        <v>1548</v>
      </c>
    </row>
    <row r="17" spans="2:4" ht="58.5" customHeight="1" x14ac:dyDescent="0.25">
      <c r="B17" s="106" t="s">
        <v>85</v>
      </c>
      <c r="C17" s="107">
        <f>SUM(C10:C16)</f>
        <v>9315</v>
      </c>
      <c r="D17" s="110">
        <f>SUM(D10:D16)</f>
        <v>9315</v>
      </c>
    </row>
    <row r="18" spans="2:4" ht="15" x14ac:dyDescent="0.25">
      <c r="B18" s="143" t="s">
        <v>351</v>
      </c>
      <c r="C18" s="144"/>
      <c r="D18" s="145"/>
    </row>
    <row r="19" spans="2:4" ht="48.75" customHeight="1" x14ac:dyDescent="0.2">
      <c r="B19" s="104" t="s">
        <v>352</v>
      </c>
      <c r="C19" s="105">
        <v>6231</v>
      </c>
      <c r="D19" s="105">
        <v>3296</v>
      </c>
    </row>
    <row r="20" spans="2:4" ht="27.75" customHeight="1" x14ac:dyDescent="0.2">
      <c r="B20" s="105" t="s">
        <v>353</v>
      </c>
      <c r="C20" s="105">
        <v>2500</v>
      </c>
      <c r="D20" s="105">
        <v>2500</v>
      </c>
    </row>
    <row r="21" spans="2:4" ht="25.5" x14ac:dyDescent="0.2">
      <c r="B21" s="104" t="s">
        <v>354</v>
      </c>
      <c r="C21" s="105">
        <v>600</v>
      </c>
      <c r="D21" s="105">
        <v>600</v>
      </c>
    </row>
    <row r="22" spans="2:4" ht="39" x14ac:dyDescent="0.25">
      <c r="B22" s="104" t="s">
        <v>355</v>
      </c>
      <c r="C22" s="107">
        <f>SUM(C19:C21)</f>
        <v>9331</v>
      </c>
      <c r="D22" s="110">
        <f>SUM(D19:D21)</f>
        <v>6396</v>
      </c>
    </row>
    <row r="23" spans="2:4" ht="15" x14ac:dyDescent="0.25">
      <c r="B23" s="143" t="s">
        <v>356</v>
      </c>
      <c r="C23" s="144"/>
      <c r="D23" s="145"/>
    </row>
    <row r="24" spans="2:4" ht="79.5" customHeight="1" x14ac:dyDescent="0.25">
      <c r="B24" s="106" t="s">
        <v>357</v>
      </c>
      <c r="C24" s="107">
        <v>225</v>
      </c>
      <c r="D24" s="110">
        <v>225</v>
      </c>
    </row>
    <row r="25" spans="2:4" ht="45" x14ac:dyDescent="0.25">
      <c r="B25" s="106" t="s">
        <v>358</v>
      </c>
      <c r="C25" s="107">
        <v>5</v>
      </c>
      <c r="D25" s="110">
        <v>25</v>
      </c>
    </row>
    <row r="26" spans="2:4" ht="41.25" customHeight="1" x14ac:dyDescent="0.25">
      <c r="B26" s="106" t="s">
        <v>360</v>
      </c>
      <c r="C26" s="107"/>
      <c r="D26" s="110">
        <v>872</v>
      </c>
    </row>
    <row r="27" spans="2:4" ht="15" x14ac:dyDescent="0.25">
      <c r="B27" s="108" t="s">
        <v>359</v>
      </c>
      <c r="C27" s="109">
        <f>C17+C22+C24+C25+C26</f>
        <v>18876</v>
      </c>
      <c r="D27" s="109">
        <f t="shared" ref="D27" si="0">D17+D22+D24+D25+D26</f>
        <v>16833</v>
      </c>
    </row>
  </sheetData>
  <mergeCells count="5">
    <mergeCell ref="B3:C3"/>
    <mergeCell ref="B9:D9"/>
    <mergeCell ref="B23:D23"/>
    <mergeCell ref="B18:D18"/>
    <mergeCell ref="A1:D1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 tint="-0.499984740745262"/>
  </sheetPr>
  <dimension ref="A1:D33"/>
  <sheetViews>
    <sheetView view="pageLayout" zoomScaleNormal="100" workbookViewId="0">
      <selection activeCell="D1" sqref="D1:D1048576"/>
    </sheetView>
  </sheetViews>
  <sheetFormatPr defaultRowHeight="12.75" x14ac:dyDescent="0.2"/>
  <cols>
    <col min="1" max="1" width="39.6640625" style="4" customWidth="1"/>
    <col min="2" max="3" width="15.6640625" style="3" customWidth="1"/>
    <col min="4" max="4" width="5.1640625" style="3" customWidth="1"/>
    <col min="5" max="16384" width="9.33203125" style="3"/>
  </cols>
  <sheetData>
    <row r="1" spans="1:4" ht="36" customHeight="1" x14ac:dyDescent="0.2">
      <c r="A1" s="148" t="s">
        <v>0</v>
      </c>
      <c r="B1" s="148"/>
      <c r="C1" s="148"/>
      <c r="D1" s="147" t="e">
        <f>+CONCATENATE("3. melléklet a ……/",LEFT(#REF!,4)+1,". (……) önkormányzati rendelethez")</f>
        <v>#REF!</v>
      </c>
    </row>
    <row r="2" spans="1:4" ht="36" customHeight="1" thickBot="1" x14ac:dyDescent="0.25">
      <c r="A2" s="12"/>
      <c r="B2" s="7"/>
      <c r="C2" s="7"/>
      <c r="D2" s="147"/>
    </row>
    <row r="3" spans="1:4" s="5" customFormat="1" ht="50.25" customHeight="1" thickBot="1" x14ac:dyDescent="0.25">
      <c r="A3" s="13" t="s">
        <v>20</v>
      </c>
      <c r="B3" s="14" t="s">
        <v>362</v>
      </c>
      <c r="C3" s="14" t="s">
        <v>398</v>
      </c>
      <c r="D3" s="147"/>
    </row>
    <row r="4" spans="1:4" s="7" customFormat="1" ht="12" customHeight="1" thickBot="1" x14ac:dyDescent="0.25">
      <c r="A4" s="88" t="s">
        <v>199</v>
      </c>
      <c r="B4" s="89" t="s">
        <v>202</v>
      </c>
      <c r="C4" s="89" t="s">
        <v>203</v>
      </c>
      <c r="D4" s="147"/>
    </row>
    <row r="5" spans="1:4" ht="15.95" customHeight="1" x14ac:dyDescent="0.2">
      <c r="A5" s="6" t="s">
        <v>361</v>
      </c>
      <c r="B5" s="1"/>
      <c r="C5" s="1">
        <v>589</v>
      </c>
      <c r="D5" s="147"/>
    </row>
    <row r="6" spans="1:4" ht="15.95" customHeight="1" x14ac:dyDescent="0.2">
      <c r="A6" s="6"/>
      <c r="B6" s="1"/>
      <c r="C6" s="1"/>
      <c r="D6" s="147"/>
    </row>
    <row r="7" spans="1:4" ht="15.95" customHeight="1" x14ac:dyDescent="0.2">
      <c r="A7" s="6"/>
      <c r="B7" s="1"/>
      <c r="C7" s="1"/>
      <c r="D7" s="147"/>
    </row>
    <row r="8" spans="1:4" ht="15.95" customHeight="1" x14ac:dyDescent="0.2">
      <c r="A8" s="8"/>
      <c r="B8" s="1"/>
      <c r="C8" s="1"/>
      <c r="D8" s="147"/>
    </row>
    <row r="9" spans="1:4" ht="15.95" customHeight="1" x14ac:dyDescent="0.2">
      <c r="A9" s="6"/>
      <c r="B9" s="1"/>
      <c r="C9" s="1"/>
      <c r="D9" s="147"/>
    </row>
    <row r="10" spans="1:4" ht="15.95" customHeight="1" x14ac:dyDescent="0.2">
      <c r="A10" s="8"/>
      <c r="B10" s="1"/>
      <c r="C10" s="1"/>
      <c r="D10" s="147"/>
    </row>
    <row r="11" spans="1:4" ht="15.95" customHeight="1" x14ac:dyDescent="0.2">
      <c r="A11" s="6"/>
      <c r="B11" s="1"/>
      <c r="C11" s="1"/>
      <c r="D11" s="147"/>
    </row>
    <row r="12" spans="1:4" ht="15.95" customHeight="1" x14ac:dyDescent="0.2">
      <c r="A12" s="6"/>
      <c r="B12" s="1"/>
      <c r="C12" s="1"/>
      <c r="D12" s="147"/>
    </row>
    <row r="13" spans="1:4" ht="15.95" customHeight="1" x14ac:dyDescent="0.2">
      <c r="A13" s="6"/>
      <c r="B13" s="1"/>
      <c r="C13" s="1"/>
      <c r="D13" s="147"/>
    </row>
    <row r="14" spans="1:4" ht="15.95" customHeight="1" x14ac:dyDescent="0.2">
      <c r="A14" s="6"/>
      <c r="B14" s="1"/>
      <c r="C14" s="1"/>
      <c r="D14" s="147"/>
    </row>
    <row r="15" spans="1:4" ht="15.95" customHeight="1" x14ac:dyDescent="0.2">
      <c r="A15" s="6"/>
      <c r="B15" s="1"/>
      <c r="C15" s="1"/>
      <c r="D15" s="147"/>
    </row>
    <row r="16" spans="1:4" ht="15.95" customHeight="1" x14ac:dyDescent="0.2">
      <c r="A16" s="6"/>
      <c r="B16" s="1"/>
      <c r="C16" s="1"/>
      <c r="D16" s="147"/>
    </row>
    <row r="17" spans="1:4" ht="15.95" customHeight="1" x14ac:dyDescent="0.2">
      <c r="A17" s="6"/>
      <c r="B17" s="1"/>
      <c r="C17" s="1"/>
      <c r="D17" s="147"/>
    </row>
    <row r="18" spans="1:4" ht="15.95" customHeight="1" x14ac:dyDescent="0.2">
      <c r="A18" s="6"/>
      <c r="B18" s="1"/>
      <c r="C18" s="1"/>
      <c r="D18" s="147"/>
    </row>
    <row r="19" spans="1:4" ht="15.95" customHeight="1" x14ac:dyDescent="0.2">
      <c r="A19" s="6"/>
      <c r="B19" s="1"/>
      <c r="C19" s="1"/>
      <c r="D19" s="147"/>
    </row>
    <row r="20" spans="1:4" ht="15.95" customHeight="1" x14ac:dyDescent="0.2">
      <c r="A20" s="6"/>
      <c r="B20" s="1"/>
      <c r="C20" s="1"/>
      <c r="D20" s="147"/>
    </row>
    <row r="21" spans="1:4" ht="15.95" customHeight="1" x14ac:dyDescent="0.2">
      <c r="A21" s="6"/>
      <c r="B21" s="1"/>
      <c r="C21" s="1"/>
      <c r="D21" s="147"/>
    </row>
    <row r="22" spans="1:4" ht="15.95" customHeight="1" x14ac:dyDescent="0.2">
      <c r="A22" s="6"/>
      <c r="B22" s="1"/>
      <c r="C22" s="1"/>
      <c r="D22" s="147"/>
    </row>
    <row r="23" spans="1:4" ht="15.95" customHeight="1" thickBot="1" x14ac:dyDescent="0.25">
      <c r="A23" s="9"/>
      <c r="B23" s="2"/>
      <c r="C23" s="2"/>
      <c r="D23" s="147"/>
    </row>
    <row r="24" spans="1:4" s="11" customFormat="1" ht="18" customHeight="1" thickBot="1" x14ac:dyDescent="0.25">
      <c r="A24" s="15" t="s">
        <v>19</v>
      </c>
      <c r="B24" s="10">
        <f>SUM(B5:B23)</f>
        <v>0</v>
      </c>
      <c r="C24" s="10">
        <f>SUM(C5:C23)</f>
        <v>589</v>
      </c>
      <c r="D24" s="147"/>
    </row>
    <row r="25" spans="1:4" x14ac:dyDescent="0.2">
      <c r="D25" s="90"/>
    </row>
    <row r="26" spans="1:4" x14ac:dyDescent="0.2">
      <c r="D26" s="90"/>
    </row>
    <row r="27" spans="1:4" x14ac:dyDescent="0.2">
      <c r="D27" s="90"/>
    </row>
    <row r="28" spans="1:4" x14ac:dyDescent="0.2">
      <c r="D28" s="90"/>
    </row>
    <row r="29" spans="1:4" x14ac:dyDescent="0.2">
      <c r="D29" s="90"/>
    </row>
    <row r="30" spans="1:4" x14ac:dyDescent="0.2">
      <c r="D30" s="90"/>
    </row>
    <row r="31" spans="1:4" x14ac:dyDescent="0.2">
      <c r="D31" s="90"/>
    </row>
    <row r="32" spans="1:4" x14ac:dyDescent="0.2">
      <c r="D32" s="90"/>
    </row>
    <row r="33" spans="4:4" x14ac:dyDescent="0.2">
      <c r="D33" s="90"/>
    </row>
  </sheetData>
  <mergeCells count="2">
    <mergeCell ref="D1:D24"/>
    <mergeCell ref="A1:C1"/>
  </mergeCells>
  <phoneticPr fontId="0" type="noConversion"/>
  <printOptions horizontalCentered="1"/>
  <pageMargins left="0.78740157480314965" right="0.78740157480314965" top="1" bottom="0.98425196850393704" header="0.5" footer="0.5"/>
  <pageSetup paperSize="9" orientation="portrait" r:id="rId1"/>
  <headerFooter alignWithMargins="0">
    <oddHeader>&amp;C3.melléklet a .../2015. (.......)önkormányzati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D15"/>
  <sheetViews>
    <sheetView topLeftCell="A4" workbookViewId="0">
      <selection activeCell="L11" sqref="L11"/>
    </sheetView>
  </sheetViews>
  <sheetFormatPr defaultRowHeight="15" x14ac:dyDescent="0.25"/>
  <cols>
    <col min="1" max="1" width="1.33203125" style="113" customWidth="1"/>
    <col min="2" max="2" width="19.83203125" style="113" customWidth="1"/>
    <col min="3" max="3" width="19.6640625" style="113" customWidth="1"/>
    <col min="4" max="4" width="21.5" style="113" customWidth="1"/>
    <col min="5" max="16384" width="9.33203125" style="113"/>
  </cols>
  <sheetData>
    <row r="2" spans="1:4" x14ac:dyDescent="0.25">
      <c r="A2" s="151" t="s">
        <v>401</v>
      </c>
      <c r="B2" s="152"/>
      <c r="C2" s="152"/>
    </row>
    <row r="3" spans="1:4" x14ac:dyDescent="0.25">
      <c r="A3" s="113" t="s">
        <v>369</v>
      </c>
    </row>
    <row r="6" spans="1:4" ht="45" customHeight="1" x14ac:dyDescent="0.25">
      <c r="B6" s="149" t="s">
        <v>368</v>
      </c>
      <c r="C6" s="150"/>
      <c r="D6" s="150"/>
    </row>
    <row r="8" spans="1:4" x14ac:dyDescent="0.25">
      <c r="D8" s="122" t="s">
        <v>367</v>
      </c>
    </row>
    <row r="9" spans="1:4" x14ac:dyDescent="0.25">
      <c r="B9" s="116" t="s">
        <v>199</v>
      </c>
      <c r="C9" s="121" t="s">
        <v>200</v>
      </c>
      <c r="D9" s="116" t="s">
        <v>201</v>
      </c>
    </row>
    <row r="10" spans="1:4" ht="30" x14ac:dyDescent="0.25">
      <c r="B10" s="120" t="s">
        <v>18</v>
      </c>
      <c r="C10" s="131" t="s">
        <v>370</v>
      </c>
      <c r="D10" s="120" t="s">
        <v>403</v>
      </c>
    </row>
    <row r="11" spans="1:4" x14ac:dyDescent="0.25">
      <c r="B11" s="116"/>
      <c r="C11" s="119" t="s">
        <v>366</v>
      </c>
      <c r="D11" s="116"/>
    </row>
    <row r="12" spans="1:4" x14ac:dyDescent="0.25">
      <c r="B12" s="118" t="s">
        <v>365</v>
      </c>
      <c r="C12" s="116">
        <v>1</v>
      </c>
      <c r="D12" s="116">
        <v>1</v>
      </c>
    </row>
    <row r="13" spans="1:4" ht="46.5" customHeight="1" x14ac:dyDescent="0.25">
      <c r="B13" s="117" t="s">
        <v>364</v>
      </c>
      <c r="C13" s="116">
        <v>1</v>
      </c>
      <c r="D13" s="116">
        <v>0</v>
      </c>
    </row>
    <row r="14" spans="1:4" ht="28.5" customHeight="1" x14ac:dyDescent="0.25">
      <c r="B14" s="117" t="s">
        <v>363</v>
      </c>
      <c r="C14" s="116">
        <v>9</v>
      </c>
      <c r="D14" s="115">
        <v>8</v>
      </c>
    </row>
    <row r="15" spans="1:4" x14ac:dyDescent="0.25">
      <c r="B15" s="114" t="s">
        <v>15</v>
      </c>
      <c r="C15" s="114">
        <f>SUM(C12:C14)</f>
        <v>11</v>
      </c>
      <c r="D15" s="133">
        <v>9</v>
      </c>
    </row>
  </sheetData>
  <mergeCells count="2">
    <mergeCell ref="B6:D6"/>
    <mergeCell ref="A2:C2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B2:G22"/>
  <sheetViews>
    <sheetView workbookViewId="0">
      <selection activeCell="B2" sqref="B2"/>
    </sheetView>
  </sheetViews>
  <sheetFormatPr defaultRowHeight="12.75" x14ac:dyDescent="0.2"/>
  <cols>
    <col min="1" max="1" width="2.83203125" style="123" customWidth="1"/>
    <col min="2" max="2" width="52.83203125" style="123" customWidth="1"/>
    <col min="3" max="3" width="10.33203125" style="123" customWidth="1"/>
    <col min="4" max="4" width="9" style="123" customWidth="1"/>
    <col min="5" max="5" width="45" style="123" customWidth="1"/>
    <col min="6" max="6" width="9.83203125" style="123" customWidth="1"/>
    <col min="7" max="7" width="9.5" style="123" customWidth="1"/>
    <col min="8" max="16384" width="9.33203125" style="123"/>
  </cols>
  <sheetData>
    <row r="2" spans="2:7" x14ac:dyDescent="0.2">
      <c r="B2" s="132" t="s">
        <v>402</v>
      </c>
    </row>
    <row r="3" spans="2:7" x14ac:dyDescent="0.2">
      <c r="C3" s="127" t="s">
        <v>394</v>
      </c>
      <c r="D3" s="127"/>
    </row>
    <row r="6" spans="2:7" x14ac:dyDescent="0.2">
      <c r="B6" s="126" t="s">
        <v>18</v>
      </c>
      <c r="C6" s="126" t="s">
        <v>395</v>
      </c>
      <c r="D6" s="126" t="s">
        <v>396</v>
      </c>
      <c r="E6" s="126" t="s">
        <v>18</v>
      </c>
      <c r="F6" s="126" t="s">
        <v>259</v>
      </c>
      <c r="G6" s="126" t="s">
        <v>397</v>
      </c>
    </row>
    <row r="7" spans="2:7" x14ac:dyDescent="0.2">
      <c r="B7" s="153" t="s">
        <v>393</v>
      </c>
      <c r="C7" s="154"/>
      <c r="D7" s="128"/>
      <c r="E7" s="155" t="s">
        <v>256</v>
      </c>
      <c r="F7" s="156"/>
      <c r="G7" s="156"/>
    </row>
    <row r="8" spans="2:7" x14ac:dyDescent="0.2">
      <c r="B8" s="125" t="s">
        <v>393</v>
      </c>
      <c r="C8" s="125">
        <v>1175</v>
      </c>
      <c r="D8" s="125">
        <v>1881</v>
      </c>
      <c r="E8" s="125" t="s">
        <v>256</v>
      </c>
      <c r="F8" s="125"/>
      <c r="G8" s="125"/>
    </row>
    <row r="9" spans="2:7" x14ac:dyDescent="0.2">
      <c r="B9" s="125" t="s">
        <v>61</v>
      </c>
      <c r="C9" s="125">
        <v>1286</v>
      </c>
      <c r="D9" s="125">
        <v>1379</v>
      </c>
      <c r="E9" s="125" t="s">
        <v>392</v>
      </c>
      <c r="F9" s="125"/>
      <c r="G9" s="125"/>
    </row>
    <row r="10" spans="2:7" x14ac:dyDescent="0.2">
      <c r="B10" s="125" t="s">
        <v>391</v>
      </c>
      <c r="C10" s="125">
        <v>28840</v>
      </c>
      <c r="D10" s="125">
        <v>27017</v>
      </c>
      <c r="E10" s="125" t="s">
        <v>390</v>
      </c>
      <c r="F10" s="125"/>
      <c r="G10" s="125"/>
    </row>
    <row r="11" spans="2:7" x14ac:dyDescent="0.2">
      <c r="B11" s="125" t="s">
        <v>389</v>
      </c>
      <c r="C11" s="125">
        <v>55</v>
      </c>
      <c r="D11" s="125">
        <v>55</v>
      </c>
      <c r="E11" s="125" t="s">
        <v>388</v>
      </c>
      <c r="F11" s="125"/>
      <c r="G11" s="125"/>
    </row>
    <row r="12" spans="2:7" x14ac:dyDescent="0.2">
      <c r="B12" s="125" t="s">
        <v>387</v>
      </c>
      <c r="C12" s="125">
        <v>4592</v>
      </c>
      <c r="D12" s="125">
        <v>4592</v>
      </c>
      <c r="E12" s="125" t="s">
        <v>386</v>
      </c>
      <c r="F12" s="125"/>
      <c r="G12" s="125"/>
    </row>
    <row r="13" spans="2:7" x14ac:dyDescent="0.2">
      <c r="B13" s="125" t="s">
        <v>385</v>
      </c>
      <c r="C13" s="125"/>
      <c r="D13" s="125">
        <v>550</v>
      </c>
      <c r="E13" s="125"/>
      <c r="F13" s="125"/>
      <c r="G13" s="125"/>
    </row>
    <row r="14" spans="2:7" x14ac:dyDescent="0.2">
      <c r="B14" s="124" t="s">
        <v>384</v>
      </c>
      <c r="C14" s="124">
        <f>SUM(C8:C13)</f>
        <v>35948</v>
      </c>
      <c r="D14" s="124">
        <f>SUM(D8:D13)</f>
        <v>35474</v>
      </c>
      <c r="E14" s="124" t="s">
        <v>383</v>
      </c>
      <c r="F14" s="124"/>
      <c r="G14" s="124"/>
    </row>
    <row r="15" spans="2:7" x14ac:dyDescent="0.2">
      <c r="B15" s="155" t="s">
        <v>382</v>
      </c>
      <c r="C15" s="157"/>
      <c r="D15" s="129"/>
      <c r="E15" s="155" t="s">
        <v>381</v>
      </c>
      <c r="F15" s="156"/>
      <c r="G15" s="156"/>
    </row>
    <row r="16" spans="2:7" x14ac:dyDescent="0.2">
      <c r="B16" s="125" t="s">
        <v>380</v>
      </c>
      <c r="C16" s="125">
        <v>12493</v>
      </c>
      <c r="D16" s="125">
        <v>11439</v>
      </c>
      <c r="E16" s="125" t="s">
        <v>379</v>
      </c>
      <c r="F16" s="125"/>
      <c r="G16" s="125"/>
    </row>
    <row r="17" spans="2:7" x14ac:dyDescent="0.2">
      <c r="B17" s="125" t="s">
        <v>378</v>
      </c>
      <c r="C17" s="125">
        <v>2295</v>
      </c>
      <c r="D17" s="125">
        <v>2255</v>
      </c>
      <c r="E17" s="125" t="s">
        <v>377</v>
      </c>
      <c r="F17" s="125">
        <v>508</v>
      </c>
      <c r="G17" s="125">
        <v>508</v>
      </c>
    </row>
    <row r="18" spans="2:7" x14ac:dyDescent="0.2">
      <c r="B18" s="125" t="s">
        <v>376</v>
      </c>
      <c r="C18" s="125">
        <v>7704</v>
      </c>
      <c r="D18" s="125">
        <v>9645</v>
      </c>
      <c r="E18" s="125" t="s">
        <v>375</v>
      </c>
      <c r="F18" s="125"/>
      <c r="G18" s="125"/>
    </row>
    <row r="19" spans="2:7" x14ac:dyDescent="0.2">
      <c r="B19" s="125" t="s">
        <v>374</v>
      </c>
      <c r="C19" s="125">
        <v>4908</v>
      </c>
      <c r="D19" s="125">
        <v>4633</v>
      </c>
      <c r="E19" s="125"/>
      <c r="F19" s="125"/>
      <c r="G19" s="125"/>
    </row>
    <row r="20" spans="2:7" x14ac:dyDescent="0.2">
      <c r="B20" s="125" t="s">
        <v>71</v>
      </c>
      <c r="C20" s="125">
        <v>8040</v>
      </c>
      <c r="D20" s="125">
        <v>6405</v>
      </c>
      <c r="E20" s="125"/>
      <c r="F20" s="125"/>
      <c r="G20" s="125"/>
    </row>
    <row r="21" spans="2:7" x14ac:dyDescent="0.2">
      <c r="B21" s="125" t="s">
        <v>373</v>
      </c>
      <c r="C21" s="125"/>
      <c r="D21" s="125"/>
      <c r="E21" s="125"/>
      <c r="F21" s="125"/>
      <c r="G21" s="125"/>
    </row>
    <row r="22" spans="2:7" x14ac:dyDescent="0.2">
      <c r="B22" s="124" t="s">
        <v>372</v>
      </c>
      <c r="C22" s="124">
        <f>SUM(C16:C21)</f>
        <v>35440</v>
      </c>
      <c r="D22" s="124">
        <f>SUM(D16:D21)</f>
        <v>34377</v>
      </c>
      <c r="E22" s="124" t="s">
        <v>371</v>
      </c>
      <c r="F22" s="124">
        <f>SUM(F16:F21)</f>
        <v>508</v>
      </c>
      <c r="G22" s="124">
        <f>SUM(G16:G21)</f>
        <v>508</v>
      </c>
    </row>
  </sheetData>
  <mergeCells count="4">
    <mergeCell ref="B7:C7"/>
    <mergeCell ref="E7:G7"/>
    <mergeCell ref="B15:C15"/>
    <mergeCell ref="E15:G15"/>
  </mergeCells>
  <pageMargins left="0.7" right="0.7" top="0.75" bottom="0.75" header="0.3" footer="0.3"/>
  <pageSetup paperSize="9" scale="85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1.mell.</vt:lpstr>
      <vt:lpstr>2.mell</vt:lpstr>
      <vt:lpstr>3.mell.</vt:lpstr>
      <vt:lpstr>5.mell</vt:lpstr>
      <vt:lpstr>7.mell</vt:lpstr>
      <vt:lpstr>Munka1</vt:lpstr>
      <vt:lpstr>'1.mell.'!Nyomtatási_terület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</dc:creator>
  <cp:lastModifiedBy>Penzugy</cp:lastModifiedBy>
  <cp:lastPrinted>2015-04-28T11:09:34Z</cp:lastPrinted>
  <dcterms:created xsi:type="dcterms:W3CDTF">2015-04-20T08:15:45Z</dcterms:created>
  <dcterms:modified xsi:type="dcterms:W3CDTF">2015-04-29T12:33:53Z</dcterms:modified>
</cp:coreProperties>
</file>