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2.mell.Bev." sheetId="1" r:id="rId1"/>
  </sheets>
  <calcPr calcId="124519"/>
</workbook>
</file>

<file path=xl/calcChain.xml><?xml version="1.0" encoding="utf-8"?>
<calcChain xmlns="http://schemas.openxmlformats.org/spreadsheetml/2006/main">
  <c r="B8" i="1"/>
  <c r="B7" s="1"/>
  <c r="C8"/>
  <c r="C7" s="1"/>
  <c r="D8"/>
  <c r="D7" s="1"/>
  <c r="E8"/>
  <c r="E7" s="1"/>
  <c r="E47" s="1"/>
  <c r="F8"/>
  <c r="F7" s="1"/>
  <c r="G8"/>
  <c r="G7" s="1"/>
  <c r="G47" s="1"/>
  <c r="G52" s="1"/>
  <c r="I8"/>
  <c r="H9"/>
  <c r="I9"/>
  <c r="J9"/>
  <c r="H10"/>
  <c r="I10"/>
  <c r="J10"/>
  <c r="H11"/>
  <c r="I11"/>
  <c r="J11"/>
  <c r="H12"/>
  <c r="I12"/>
  <c r="J12"/>
  <c r="H13"/>
  <c r="I13"/>
  <c r="J13"/>
  <c r="B14"/>
  <c r="C14"/>
  <c r="D14"/>
  <c r="E14"/>
  <c r="H14" s="1"/>
  <c r="I14"/>
  <c r="J14"/>
  <c r="H15"/>
  <c r="I15"/>
  <c r="J15"/>
  <c r="H16"/>
  <c r="I16"/>
  <c r="J16"/>
  <c r="H17"/>
  <c r="I17"/>
  <c r="J17"/>
  <c r="B18"/>
  <c r="E18"/>
  <c r="H18" s="1"/>
  <c r="I18"/>
  <c r="J18"/>
  <c r="H19"/>
  <c r="I19"/>
  <c r="J19"/>
  <c r="H20"/>
  <c r="I20"/>
  <c r="J20"/>
  <c r="H21"/>
  <c r="I21"/>
  <c r="J21"/>
  <c r="B22"/>
  <c r="C22"/>
  <c r="I22" s="1"/>
  <c r="D22"/>
  <c r="H22"/>
  <c r="J22"/>
  <c r="H23"/>
  <c r="I23"/>
  <c r="J23"/>
  <c r="H24"/>
  <c r="I24"/>
  <c r="H25"/>
  <c r="I25"/>
  <c r="J25"/>
  <c r="B26"/>
  <c r="C26"/>
  <c r="I26" s="1"/>
  <c r="D26"/>
  <c r="H26"/>
  <c r="J26"/>
  <c r="H27"/>
  <c r="I27"/>
  <c r="J27"/>
  <c r="H28"/>
  <c r="I28"/>
  <c r="J28"/>
  <c r="H29"/>
  <c r="I29"/>
  <c r="J29"/>
  <c r="H30"/>
  <c r="I30"/>
  <c r="J30"/>
  <c r="H31"/>
  <c r="I31"/>
  <c r="J31"/>
  <c r="H32"/>
  <c r="I32"/>
  <c r="J32"/>
  <c r="H33"/>
  <c r="I33"/>
  <c r="J33"/>
  <c r="H34"/>
  <c r="I34"/>
  <c r="J34"/>
  <c r="E35"/>
  <c r="G35"/>
  <c r="J35" s="1"/>
  <c r="H36"/>
  <c r="I36"/>
  <c r="J36"/>
  <c r="H37"/>
  <c r="I37"/>
  <c r="J37"/>
  <c r="B38"/>
  <c r="B35" s="1"/>
  <c r="H35" s="1"/>
  <c r="E38"/>
  <c r="F38"/>
  <c r="F35" s="1"/>
  <c r="I35" s="1"/>
  <c r="G38"/>
  <c r="H38"/>
  <c r="J38"/>
  <c r="H39"/>
  <c r="I39"/>
  <c r="J39"/>
  <c r="H40"/>
  <c r="I40"/>
  <c r="J40"/>
  <c r="H41"/>
  <c r="I41"/>
  <c r="J41"/>
  <c r="H42"/>
  <c r="I42"/>
  <c r="J42"/>
  <c r="H43"/>
  <c r="I43"/>
  <c r="J43"/>
  <c r="H44"/>
  <c r="I44"/>
  <c r="J44"/>
  <c r="E45"/>
  <c r="H45"/>
  <c r="I45"/>
  <c r="J45"/>
  <c r="H46"/>
  <c r="I46"/>
  <c r="J46"/>
  <c r="H48"/>
  <c r="I48"/>
  <c r="J48"/>
  <c r="H49"/>
  <c r="I49"/>
  <c r="J49"/>
  <c r="B50"/>
  <c r="C50"/>
  <c r="D50"/>
  <c r="E50"/>
  <c r="H50" s="1"/>
  <c r="F50"/>
  <c r="G50"/>
  <c r="J50" s="1"/>
  <c r="I50"/>
  <c r="H51"/>
  <c r="I51"/>
  <c r="J51"/>
  <c r="C57"/>
  <c r="D57"/>
  <c r="J57" s="1"/>
  <c r="F57"/>
  <c r="I57"/>
  <c r="H58"/>
  <c r="I58"/>
  <c r="J58"/>
  <c r="H59"/>
  <c r="I59"/>
  <c r="J59"/>
  <c r="H60"/>
  <c r="I60"/>
  <c r="J60"/>
  <c r="H61"/>
  <c r="I61"/>
  <c r="J61"/>
  <c r="H62"/>
  <c r="I62"/>
  <c r="J62"/>
  <c r="H63"/>
  <c r="I63"/>
  <c r="J63"/>
  <c r="H64"/>
  <c r="I64"/>
  <c r="J64"/>
  <c r="B65"/>
  <c r="B57" s="1"/>
  <c r="E65"/>
  <c r="E57" s="1"/>
  <c r="E72" s="1"/>
  <c r="E52" s="1"/>
  <c r="I65"/>
  <c r="J65"/>
  <c r="H66"/>
  <c r="I66"/>
  <c r="J66"/>
  <c r="H67"/>
  <c r="I67"/>
  <c r="J67"/>
  <c r="H68"/>
  <c r="I68"/>
  <c r="J68"/>
  <c r="H69"/>
  <c r="I69"/>
  <c r="J69"/>
  <c r="H70"/>
  <c r="I70"/>
  <c r="J70"/>
  <c r="H71"/>
  <c r="I71"/>
  <c r="J71"/>
  <c r="C72"/>
  <c r="D72"/>
  <c r="F72"/>
  <c r="I72"/>
  <c r="H57" l="1"/>
  <c r="B72"/>
  <c r="J7"/>
  <c r="D47"/>
  <c r="J47" s="1"/>
  <c r="F47"/>
  <c r="F52" s="1"/>
  <c r="B47"/>
  <c r="H47" s="1"/>
  <c r="I7"/>
  <c r="C47"/>
  <c r="I47" s="1"/>
  <c r="J72"/>
  <c r="H65"/>
  <c r="I38"/>
  <c r="J8"/>
  <c r="H8"/>
  <c r="H7" s="1"/>
  <c r="C52" l="1"/>
  <c r="I52" s="1"/>
  <c r="D52"/>
  <c r="J52" s="1"/>
  <c r="B52"/>
  <c r="H52" s="1"/>
  <c r="H72"/>
</calcChain>
</file>

<file path=xl/sharedStrings.xml><?xml version="1.0" encoding="utf-8"?>
<sst xmlns="http://schemas.openxmlformats.org/spreadsheetml/2006/main" count="88" uniqueCount="69">
  <si>
    <t>Polgármesteri Hivatal DAD költségvetési bevételei összesen:</t>
  </si>
  <si>
    <t>Felhalmozási célú bevételek</t>
  </si>
  <si>
    <t>Felhalmozási célú pénzeszköz átvétel</t>
  </si>
  <si>
    <t>II. Felhalmozási bevételek előirányzat-csoport</t>
  </si>
  <si>
    <t>Pénzforgalom nélküli bevételek</t>
  </si>
  <si>
    <t xml:space="preserve"> 2. Támogatási kölcsönök visszatérülése ÁH-n kívülről</t>
  </si>
  <si>
    <t xml:space="preserve"> 1. Támogatási kölcsönök visszatérülése ÁH-n belülről</t>
  </si>
  <si>
    <t>Támogatási kölcsönök visszatérülése, igénybevétele</t>
  </si>
  <si>
    <t>Felhalmozási és tőke jellegű bevételek</t>
  </si>
  <si>
    <t>ebből Előző évi költségvetési kiegészítések, visszatérülések</t>
  </si>
  <si>
    <t>ebből Előző évi működési célú előirányzat-maradvány, pénzmaradvány átvétel</t>
  </si>
  <si>
    <t>ebből Támogatásértékű működési bevételek</t>
  </si>
  <si>
    <t>Egyéb működési bevételek</t>
  </si>
  <si>
    <t xml:space="preserve">Felügyeleti szervtől kapott működési támogatás </t>
  </si>
  <si>
    <t>Működési bevételek</t>
  </si>
  <si>
    <t>I. Működési bevételek előirányzat-csoport</t>
  </si>
  <si>
    <t>Módosított EI szeptember</t>
  </si>
  <si>
    <t>Módosított EI június</t>
  </si>
  <si>
    <t>Összesen</t>
  </si>
  <si>
    <t>Önként vállalt feladatok</t>
  </si>
  <si>
    <t>Kötelező feladatok</t>
  </si>
  <si>
    <t>BEVÉTELEK 2013</t>
  </si>
  <si>
    <t>2013. évi előirányzat</t>
  </si>
  <si>
    <t>Közös Önkormányzati Hivatal Dadi Kirendetsége</t>
  </si>
  <si>
    <t>Önkormányzat tárgyévi bevételei egységesen összesen:</t>
  </si>
  <si>
    <t>Korrekciók összesen:</t>
  </si>
  <si>
    <t>Polgármesteri Hivatalnak nyújtott támogatás miatti korrekció:</t>
  </si>
  <si>
    <t>Intézményeknek nyújtott támogatás miatti korrekció:</t>
  </si>
  <si>
    <t>Önkormányzati költségvetési bevételek összesen</t>
  </si>
  <si>
    <t>Felhalmozási célú támogatási kölcsön visszatérülése ÁH-n belülről</t>
  </si>
  <si>
    <t>Támogatási kölcsönök visszatérülése ÁH-n belülről</t>
  </si>
  <si>
    <t>Konyha</t>
  </si>
  <si>
    <t>Sport</t>
  </si>
  <si>
    <t>LEADER pályázat</t>
  </si>
  <si>
    <t>KDOP Óvoda</t>
  </si>
  <si>
    <t>IKSZT pályázat</t>
  </si>
  <si>
    <t xml:space="preserve">             Támogatásértékű felhalmozási bevétel</t>
  </si>
  <si>
    <t xml:space="preserve">              Felhalmozási célú bevételek</t>
  </si>
  <si>
    <t xml:space="preserve">  ebből: Felhalmozási célú pénzeszköz átvétel</t>
  </si>
  <si>
    <t>Pénzforgalom nélküli bevételek(2012. évi pénzmaradvány)</t>
  </si>
  <si>
    <t>Támogatási kölcsönök visszatérülése ÁH-n kívülről</t>
  </si>
  <si>
    <t>Működési célú támogatási kölcsön visszatérülése ÁH-n belülről</t>
  </si>
  <si>
    <t>Előző évi költségvetési kiegészítések, visszatérülések</t>
  </si>
  <si>
    <t>Előző évi működési célú előirányzat-maradvány, pénzmaradvány átvétel</t>
  </si>
  <si>
    <t>Támogatásértékű működési bevételek-társ.önk.</t>
  </si>
  <si>
    <t>Támogatásértékű működési bevételek-Társadalombiztosítási alaptól</t>
  </si>
  <si>
    <t>Normatív kötött felhasználású támogatások</t>
  </si>
  <si>
    <t>Központosított működési célú előirányzatok</t>
  </si>
  <si>
    <t>Normatív hozzájárulások</t>
  </si>
  <si>
    <t>Működési támogatások</t>
  </si>
  <si>
    <t>Egyéb sajátos bevételek</t>
  </si>
  <si>
    <t>Talajterhelési díj</t>
  </si>
  <si>
    <t>Gépjárműadó</t>
  </si>
  <si>
    <t>Átengedett központi adók</t>
  </si>
  <si>
    <t>Pótlékok, bírságok (helyi adóbevételekhez kapcsolódó)</t>
  </si>
  <si>
    <t>iparűzési adó</t>
  </si>
  <si>
    <t>kommunális adó</t>
  </si>
  <si>
    <t>Helyi adók</t>
  </si>
  <si>
    <t>Önkormányzatok sajátos működési bevételei</t>
  </si>
  <si>
    <t xml:space="preserve">1.4. Hozam és kamatbevétel </t>
  </si>
  <si>
    <t>1.3. Működési célú általános forgalmi adó bevételek visszatérülések</t>
  </si>
  <si>
    <t>1.2. Egyéb saját működési bevétel</t>
  </si>
  <si>
    <t>1.1. Közhatalmi bevételek</t>
  </si>
  <si>
    <t>BEVÉTELEK  2013</t>
  </si>
  <si>
    <t>2013. évi  előirányzat</t>
  </si>
  <si>
    <t>Forint</t>
  </si>
  <si>
    <t>DAD KÖZSÉG ÖNKORMÁNYZATÁNAK ÖSSZESÍTETT BEVÉTELEI - 2013</t>
  </si>
  <si>
    <t>9/2013. (IX.10.) önk. rendelethez</t>
  </si>
  <si>
    <t>2 melléklet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</si>
</sst>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ill="0" applyBorder="0" applyAlignment="0" applyProtection="0"/>
    <xf numFmtId="0" fontId="1" fillId="0" borderId="0"/>
  </cellStyleXfs>
  <cellXfs count="161">
    <xf numFmtId="0" fontId="0" fillId="0" borderId="0" xfId="0"/>
    <xf numFmtId="0" fontId="0" fillId="0" borderId="0" xfId="2" applyFont="1" applyBorder="1"/>
    <xf numFmtId="0" fontId="0" fillId="0" borderId="0" xfId="2" applyFont="1" applyFill="1" applyBorder="1"/>
    <xf numFmtId="3" fontId="0" fillId="0" borderId="0" xfId="2" applyNumberFormat="1" applyFont="1" applyFill="1" applyBorder="1" applyAlignment="1">
      <alignment horizontal="right"/>
    </xf>
    <xf numFmtId="3" fontId="0" fillId="0" borderId="0" xfId="2" applyNumberFormat="1" applyFont="1" applyFill="1" applyBorder="1"/>
    <xf numFmtId="0" fontId="2" fillId="0" borderId="0" xfId="2" applyFont="1"/>
    <xf numFmtId="3" fontId="0" fillId="0" borderId="1" xfId="2" applyNumberFormat="1" applyFont="1" applyFill="1" applyBorder="1" applyAlignment="1">
      <alignment horizontal="right"/>
    </xf>
    <xf numFmtId="3" fontId="0" fillId="0" borderId="2" xfId="2" applyNumberFormat="1" applyFont="1" applyFill="1" applyBorder="1" applyAlignment="1">
      <alignment horizontal="right"/>
    </xf>
    <xf numFmtId="3" fontId="0" fillId="0" borderId="3" xfId="2" applyNumberFormat="1" applyFont="1" applyFill="1" applyBorder="1" applyAlignment="1"/>
    <xf numFmtId="3" fontId="2" fillId="0" borderId="4" xfId="2" applyNumberFormat="1" applyFont="1" applyFill="1" applyBorder="1" applyAlignment="1"/>
    <xf numFmtId="3" fontId="2" fillId="0" borderId="3" xfId="2" applyNumberFormat="1" applyFont="1" applyFill="1" applyBorder="1" applyAlignment="1"/>
    <xf numFmtId="3" fontId="2" fillId="0" borderId="5" xfId="2" applyNumberFormat="1" applyFont="1" applyFill="1" applyBorder="1" applyAlignment="1"/>
    <xf numFmtId="3" fontId="2" fillId="0" borderId="6" xfId="2" applyNumberFormat="1" applyFont="1" applyFill="1" applyBorder="1" applyAlignment="1"/>
    <xf numFmtId="3" fontId="2" fillId="0" borderId="7" xfId="2" applyNumberFormat="1" applyFont="1" applyFill="1" applyBorder="1" applyAlignment="1"/>
    <xf numFmtId="3" fontId="2" fillId="0" borderId="8" xfId="2" applyNumberFormat="1" applyFont="1" applyBorder="1" applyAlignment="1">
      <alignment horizontal="right" vertical="center"/>
    </xf>
    <xf numFmtId="0" fontId="0" fillId="0" borderId="0" xfId="2" applyFont="1" applyAlignment="1">
      <alignment vertical="center"/>
    </xf>
    <xf numFmtId="3" fontId="0" fillId="0" borderId="9" xfId="2" applyNumberFormat="1" applyFont="1" applyFill="1" applyBorder="1" applyAlignment="1">
      <alignment horizontal="right"/>
    </xf>
    <xf numFmtId="3" fontId="0" fillId="0" borderId="10" xfId="2" applyNumberFormat="1" applyFont="1" applyFill="1" applyBorder="1" applyAlignment="1"/>
    <xf numFmtId="3" fontId="0" fillId="0" borderId="11" xfId="2" applyNumberFormat="1" applyFont="1" applyFill="1" applyBorder="1" applyAlignment="1">
      <alignment vertical="center"/>
    </xf>
    <xf numFmtId="3" fontId="0" fillId="0" borderId="10" xfId="2" applyNumberFormat="1" applyFont="1" applyFill="1" applyBorder="1" applyAlignment="1">
      <alignment vertical="center"/>
    </xf>
    <xf numFmtId="3" fontId="0" fillId="0" borderId="12" xfId="2" applyNumberFormat="1" applyFont="1" applyFill="1" applyBorder="1" applyAlignment="1">
      <alignment vertical="center"/>
    </xf>
    <xf numFmtId="3" fontId="0" fillId="0" borderId="13" xfId="2" applyNumberFormat="1" applyFont="1" applyFill="1" applyBorder="1" applyAlignment="1">
      <alignment vertical="center"/>
    </xf>
    <xf numFmtId="3" fontId="2" fillId="0" borderId="14" xfId="2" applyNumberFormat="1" applyFont="1" applyBorder="1" applyAlignment="1"/>
    <xf numFmtId="3" fontId="0" fillId="0" borderId="15" xfId="2" applyNumberFormat="1" applyFont="1" applyFill="1" applyBorder="1" applyAlignment="1">
      <alignment horizontal="right"/>
    </xf>
    <xf numFmtId="3" fontId="0" fillId="0" borderId="16" xfId="2" applyNumberFormat="1" applyFont="1" applyFill="1" applyBorder="1" applyAlignment="1"/>
    <xf numFmtId="3" fontId="0" fillId="0" borderId="17" xfId="2" applyNumberFormat="1" applyFont="1" applyFill="1" applyBorder="1" applyAlignment="1">
      <alignment vertical="center"/>
    </xf>
    <xf numFmtId="3" fontId="0" fillId="0" borderId="16" xfId="2" applyNumberFormat="1" applyFont="1" applyFill="1" applyBorder="1" applyAlignment="1">
      <alignment vertical="center"/>
    </xf>
    <xf numFmtId="3" fontId="0" fillId="0" borderId="18" xfId="2" applyNumberFormat="1" applyFont="1" applyFill="1" applyBorder="1" applyAlignment="1">
      <alignment vertical="center"/>
    </xf>
    <xf numFmtId="3" fontId="0" fillId="0" borderId="19" xfId="2" applyNumberFormat="1" applyFont="1" applyFill="1" applyBorder="1" applyAlignment="1">
      <alignment vertical="center"/>
    </xf>
    <xf numFmtId="3" fontId="2" fillId="0" borderId="20" xfId="2" applyNumberFormat="1" applyFont="1" applyBorder="1" applyAlignment="1"/>
    <xf numFmtId="3" fontId="2" fillId="0" borderId="17" xfId="2" applyNumberFormat="1" applyFont="1" applyFill="1" applyBorder="1" applyAlignment="1">
      <alignment vertical="center"/>
    </xf>
    <xf numFmtId="3" fontId="2" fillId="0" borderId="16" xfId="2" applyNumberFormat="1" applyFont="1" applyFill="1" applyBorder="1" applyAlignment="1">
      <alignment vertical="center"/>
    </xf>
    <xf numFmtId="3" fontId="2" fillId="0" borderId="18" xfId="2" applyNumberFormat="1" applyFont="1" applyFill="1" applyBorder="1" applyAlignment="1">
      <alignment vertical="center"/>
    </xf>
    <xf numFmtId="3" fontId="2" fillId="0" borderId="19" xfId="2" applyNumberFormat="1" applyFont="1" applyFill="1" applyBorder="1" applyAlignment="1">
      <alignment vertical="center"/>
    </xf>
    <xf numFmtId="3" fontId="3" fillId="0" borderId="21" xfId="2" applyNumberFormat="1" applyFont="1" applyBorder="1" applyAlignment="1"/>
    <xf numFmtId="3" fontId="2" fillId="0" borderId="14" xfId="2" applyNumberFormat="1" applyFont="1" applyBorder="1" applyAlignment="1">
      <alignment vertical="center"/>
    </xf>
    <xf numFmtId="3" fontId="2" fillId="0" borderId="17" xfId="2" applyNumberFormat="1" applyFont="1" applyFill="1" applyBorder="1"/>
    <xf numFmtId="3" fontId="2" fillId="0" borderId="16" xfId="2" applyNumberFormat="1" applyFont="1" applyFill="1" applyBorder="1"/>
    <xf numFmtId="3" fontId="2" fillId="0" borderId="18" xfId="2" applyNumberFormat="1" applyFont="1" applyFill="1" applyBorder="1"/>
    <xf numFmtId="3" fontId="2" fillId="0" borderId="19" xfId="2" applyNumberFormat="1" applyFont="1" applyFill="1" applyBorder="1"/>
    <xf numFmtId="0" fontId="2" fillId="0" borderId="22" xfId="2" applyFont="1" applyBorder="1" applyAlignment="1"/>
    <xf numFmtId="3" fontId="2" fillId="0" borderId="17" xfId="2" applyNumberFormat="1" applyFont="1" applyFill="1" applyBorder="1" applyAlignment="1"/>
    <xf numFmtId="3" fontId="2" fillId="0" borderId="16" xfId="2" applyNumberFormat="1" applyFont="1" applyFill="1" applyBorder="1" applyAlignment="1"/>
    <xf numFmtId="3" fontId="2" fillId="0" borderId="18" xfId="2" applyNumberFormat="1" applyFont="1" applyFill="1" applyBorder="1" applyAlignment="1"/>
    <xf numFmtId="3" fontId="2" fillId="0" borderId="19" xfId="2" applyNumberFormat="1" applyFont="1" applyFill="1" applyBorder="1" applyAlignment="1"/>
    <xf numFmtId="3" fontId="2" fillId="0" borderId="22" xfId="2" applyNumberFormat="1" applyFont="1" applyBorder="1" applyAlignment="1">
      <alignment vertical="center"/>
    </xf>
    <xf numFmtId="3" fontId="2" fillId="0" borderId="23" xfId="2" applyNumberFormat="1" applyFont="1" applyBorder="1" applyAlignment="1">
      <alignment vertical="center"/>
    </xf>
    <xf numFmtId="0" fontId="0" fillId="0" borderId="0" xfId="2" applyFont="1"/>
    <xf numFmtId="3" fontId="0" fillId="0" borderId="17" xfId="2" applyNumberFormat="1" applyFont="1" applyFill="1" applyBorder="1" applyAlignment="1"/>
    <xf numFmtId="3" fontId="0" fillId="0" borderId="18" xfId="2" applyNumberFormat="1" applyFont="1" applyFill="1" applyBorder="1" applyAlignment="1"/>
    <xf numFmtId="3" fontId="0" fillId="0" borderId="19" xfId="2" applyNumberFormat="1" applyFont="1" applyFill="1" applyBorder="1" applyAlignment="1"/>
    <xf numFmtId="3" fontId="0" fillId="0" borderId="0" xfId="2" applyNumberFormat="1" applyFont="1" applyBorder="1" applyAlignment="1">
      <alignment horizontal="right"/>
    </xf>
    <xf numFmtId="3" fontId="0" fillId="0" borderId="14" xfId="2" applyNumberFormat="1" applyFont="1" applyBorder="1" applyAlignment="1">
      <alignment horizontal="right"/>
    </xf>
    <xf numFmtId="3" fontId="0" fillId="0" borderId="22" xfId="2" applyNumberFormat="1" applyFont="1" applyBorder="1" applyAlignment="1">
      <alignment horizontal="right"/>
    </xf>
    <xf numFmtId="3" fontId="2" fillId="0" borderId="22" xfId="2" applyNumberFormat="1" applyFont="1" applyBorder="1" applyAlignment="1"/>
    <xf numFmtId="3" fontId="2" fillId="0" borderId="23" xfId="2" applyNumberFormat="1" applyFont="1" applyBorder="1" applyAlignment="1"/>
    <xf numFmtId="3" fontId="0" fillId="0" borderId="24" xfId="2" applyNumberFormat="1" applyFont="1" applyFill="1" applyBorder="1" applyAlignment="1">
      <alignment horizontal="right"/>
    </xf>
    <xf numFmtId="3" fontId="0" fillId="0" borderId="25" xfId="2" applyNumberFormat="1" applyFont="1" applyFill="1" applyBorder="1" applyAlignment="1"/>
    <xf numFmtId="3" fontId="2" fillId="0" borderId="26" xfId="2" applyNumberFormat="1" applyFont="1" applyFill="1" applyBorder="1" applyAlignment="1"/>
    <xf numFmtId="3" fontId="2" fillId="0" borderId="1" xfId="2" applyNumberFormat="1" applyFont="1" applyFill="1" applyBorder="1" applyAlignment="1"/>
    <xf numFmtId="3" fontId="2" fillId="0" borderId="27" xfId="2" applyNumberFormat="1" applyFont="1" applyFill="1" applyBorder="1" applyAlignment="1"/>
    <xf numFmtId="3" fontId="2" fillId="0" borderId="28" xfId="2" applyNumberFormat="1" applyFont="1" applyFill="1" applyBorder="1" applyAlignment="1"/>
    <xf numFmtId="3" fontId="3" fillId="0" borderId="23" xfId="2" applyNumberFormat="1" applyFont="1" applyBorder="1" applyAlignment="1"/>
    <xf numFmtId="165" fontId="5" fillId="0" borderId="3" xfId="1" applyNumberFormat="1" applyFont="1" applyFill="1" applyBorder="1" applyAlignment="1" applyProtection="1">
      <alignment horizontal="center" vertical="center" wrapText="1"/>
    </xf>
    <xf numFmtId="165" fontId="2" fillId="0" borderId="4" xfId="1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165" fontId="5" fillId="0" borderId="4" xfId="1" applyNumberFormat="1" applyFont="1" applyFill="1" applyBorder="1" applyAlignment="1" applyProtection="1">
      <alignment horizontal="center" vertical="center" wrapText="1"/>
    </xf>
    <xf numFmtId="165" fontId="5" fillId="0" borderId="29" xfId="1" applyNumberFormat="1" applyFont="1" applyFill="1" applyBorder="1" applyAlignment="1" applyProtection="1">
      <alignment horizontal="center" vertical="center" wrapText="1"/>
    </xf>
    <xf numFmtId="165" fontId="2" fillId="0" borderId="29" xfId="1" applyNumberFormat="1" applyFont="1" applyFill="1" applyBorder="1" applyAlignment="1" applyProtection="1">
      <alignment horizontal="center" vertical="center" wrapText="1"/>
    </xf>
    <xf numFmtId="165" fontId="2" fillId="0" borderId="30" xfId="1" applyNumberFormat="1" applyFont="1" applyFill="1" applyBorder="1" applyAlignment="1" applyProtection="1">
      <alignment horizontal="center" vertical="center" wrapText="1"/>
    </xf>
    <xf numFmtId="0" fontId="2" fillId="0" borderId="8" xfId="2" applyFont="1" applyBorder="1" applyAlignment="1">
      <alignment horizontal="center" vertical="center"/>
    </xf>
    <xf numFmtId="165" fontId="2" fillId="0" borderId="2" xfId="1" applyNumberFormat="1" applyFont="1" applyFill="1" applyBorder="1" applyAlignment="1" applyProtection="1">
      <alignment horizontal="center" vertical="center" wrapText="1"/>
    </xf>
    <xf numFmtId="165" fontId="2" fillId="0" borderId="4" xfId="1" applyNumberFormat="1" applyFont="1" applyFill="1" applyBorder="1" applyAlignment="1" applyProtection="1">
      <alignment horizontal="center" vertical="center" wrapText="1"/>
    </xf>
    <xf numFmtId="165" fontId="2" fillId="0" borderId="31" xfId="1" applyNumberFormat="1" applyFont="1" applyFill="1" applyBorder="1" applyAlignment="1" applyProtection="1">
      <alignment horizontal="center" vertical="center" wrapText="1"/>
    </xf>
    <xf numFmtId="3" fontId="0" fillId="0" borderId="3" xfId="2" applyNumberFormat="1" applyFont="1" applyFill="1" applyBorder="1" applyAlignment="1">
      <alignment horizontal="right"/>
    </xf>
    <xf numFmtId="3" fontId="2" fillId="0" borderId="31" xfId="2" applyNumberFormat="1" applyFont="1" applyFill="1" applyBorder="1" applyAlignment="1"/>
    <xf numFmtId="3" fontId="2" fillId="0" borderId="32" xfId="2" applyNumberFormat="1" applyFont="1" applyFill="1" applyBorder="1"/>
    <xf numFmtId="3" fontId="2" fillId="0" borderId="33" xfId="2" applyNumberFormat="1" applyFont="1" applyFill="1" applyBorder="1"/>
    <xf numFmtId="0" fontId="6" fillId="0" borderId="34" xfId="2" applyFont="1" applyBorder="1" applyAlignment="1">
      <alignment horizontal="right" vertical="center" wrapText="1"/>
    </xf>
    <xf numFmtId="3" fontId="0" fillId="0" borderId="35" xfId="2" applyNumberFormat="1" applyFont="1" applyFill="1" applyBorder="1" applyAlignment="1">
      <alignment horizontal="right"/>
    </xf>
    <xf numFmtId="3" fontId="2" fillId="0" borderId="36" xfId="2" applyNumberFormat="1" applyFont="1" applyFill="1" applyBorder="1" applyAlignment="1"/>
    <xf numFmtId="3" fontId="2" fillId="0" borderId="0" xfId="2" applyNumberFormat="1" applyFont="1" applyFill="1" applyBorder="1" applyAlignment="1"/>
    <xf numFmtId="0" fontId="2" fillId="0" borderId="0" xfId="2" applyFont="1" applyBorder="1" applyAlignment="1"/>
    <xf numFmtId="3" fontId="2" fillId="0" borderId="37" xfId="2" applyNumberFormat="1" applyFont="1" applyFill="1" applyBorder="1" applyAlignment="1"/>
    <xf numFmtId="3" fontId="2" fillId="0" borderId="38" xfId="2" applyNumberFormat="1" applyFont="1" applyFill="1" applyBorder="1" applyAlignment="1"/>
    <xf numFmtId="0" fontId="2" fillId="0" borderId="34" xfId="2" applyFont="1" applyBorder="1" applyAlignment="1">
      <alignment horizontal="right"/>
    </xf>
    <xf numFmtId="3" fontId="0" fillId="0" borderId="10" xfId="2" applyNumberFormat="1" applyFont="1" applyFill="1" applyBorder="1" applyAlignment="1">
      <alignment horizontal="right"/>
    </xf>
    <xf numFmtId="3" fontId="2" fillId="0" borderId="39" xfId="2" applyNumberFormat="1" applyFont="1" applyFill="1" applyBorder="1" applyAlignment="1"/>
    <xf numFmtId="3" fontId="0" fillId="0" borderId="0" xfId="2" applyNumberFormat="1" applyFont="1" applyFill="1" applyBorder="1" applyAlignment="1"/>
    <xf numFmtId="3" fontId="0" fillId="0" borderId="40" xfId="2" applyNumberFormat="1" applyFont="1" applyFill="1" applyBorder="1" applyAlignment="1"/>
    <xf numFmtId="3" fontId="0" fillId="0" borderId="41" xfId="2" applyNumberFormat="1" applyFont="1" applyFill="1" applyBorder="1" applyAlignment="1"/>
    <xf numFmtId="3" fontId="0" fillId="0" borderId="42" xfId="2" applyNumberFormat="1" applyFont="1" applyFill="1" applyBorder="1" applyAlignment="1"/>
    <xf numFmtId="0" fontId="0" fillId="0" borderId="14" xfId="2" applyFont="1" applyBorder="1" applyAlignment="1"/>
    <xf numFmtId="0" fontId="2" fillId="0" borderId="0" xfId="2" applyFont="1" applyBorder="1"/>
    <xf numFmtId="3" fontId="0" fillId="0" borderId="25" xfId="2" applyNumberFormat="1" applyFont="1" applyFill="1" applyBorder="1" applyAlignment="1">
      <alignment horizontal="right"/>
    </xf>
    <xf numFmtId="3" fontId="2" fillId="0" borderId="43" xfId="2" applyNumberFormat="1" applyFont="1" applyFill="1" applyBorder="1" applyAlignment="1"/>
    <xf numFmtId="3" fontId="0" fillId="0" borderId="44" xfId="2" applyNumberFormat="1" applyFont="1" applyFill="1" applyBorder="1"/>
    <xf numFmtId="3" fontId="0" fillId="0" borderId="45" xfId="2" applyNumberFormat="1" applyFont="1" applyFill="1" applyBorder="1"/>
    <xf numFmtId="3" fontId="0" fillId="0" borderId="46" xfId="2" applyNumberFormat="1" applyFont="1" applyFill="1" applyBorder="1"/>
    <xf numFmtId="3" fontId="0" fillId="0" borderId="47" xfId="2" applyNumberFormat="1" applyFont="1" applyFill="1" applyBorder="1"/>
    <xf numFmtId="0" fontId="0" fillId="0" borderId="48" xfId="2" applyFont="1" applyBorder="1"/>
    <xf numFmtId="3" fontId="2" fillId="0" borderId="3" xfId="2" applyNumberFormat="1" applyFont="1" applyFill="1" applyBorder="1"/>
    <xf numFmtId="3" fontId="2" fillId="0" borderId="49" xfId="2" applyNumberFormat="1" applyFont="1" applyFill="1" applyBorder="1"/>
    <xf numFmtId="3" fontId="2" fillId="0" borderId="50" xfId="2" applyNumberFormat="1" applyFont="1" applyFill="1" applyBorder="1"/>
    <xf numFmtId="0" fontId="2" fillId="0" borderId="34" xfId="2" applyFont="1" applyBorder="1"/>
    <xf numFmtId="3" fontId="2" fillId="0" borderId="51" xfId="2" applyNumberFormat="1" applyFont="1" applyFill="1" applyBorder="1" applyAlignment="1"/>
    <xf numFmtId="3" fontId="2" fillId="0" borderId="52" xfId="2" applyNumberFormat="1" applyFont="1" applyFill="1" applyBorder="1" applyAlignment="1"/>
    <xf numFmtId="3" fontId="2" fillId="0" borderId="53" xfId="2" applyNumberFormat="1" applyFont="1" applyFill="1" applyBorder="1" applyAlignment="1"/>
    <xf numFmtId="0" fontId="0" fillId="0" borderId="22" xfId="2" applyFont="1" applyBorder="1" applyAlignment="1">
      <alignment horizontal="right"/>
    </xf>
    <xf numFmtId="3" fontId="0" fillId="0" borderId="54" xfId="2" applyNumberFormat="1" applyFont="1" applyFill="1" applyBorder="1" applyAlignment="1">
      <alignment horizontal="right"/>
    </xf>
    <xf numFmtId="3" fontId="0" fillId="0" borderId="55" xfId="2" applyNumberFormat="1" applyFont="1" applyFill="1" applyBorder="1" applyAlignment="1">
      <alignment horizontal="right"/>
    </xf>
    <xf numFmtId="3" fontId="2" fillId="0" borderId="56" xfId="2" applyNumberFormat="1" applyFont="1" applyFill="1" applyBorder="1" applyAlignment="1"/>
    <xf numFmtId="3" fontId="2" fillId="0" borderId="57" xfId="2" applyNumberFormat="1" applyFont="1" applyFill="1" applyBorder="1" applyAlignment="1"/>
    <xf numFmtId="0" fontId="2" fillId="0" borderId="23" xfId="2" applyFont="1" applyBorder="1" applyAlignment="1"/>
    <xf numFmtId="3" fontId="0" fillId="0" borderId="16" xfId="2" applyNumberFormat="1" applyFont="1" applyFill="1" applyBorder="1" applyAlignment="1">
      <alignment horizontal="right"/>
    </xf>
    <xf numFmtId="3" fontId="0" fillId="0" borderId="18" xfId="2" applyNumberFormat="1" applyFont="1" applyFill="1" applyBorder="1" applyAlignment="1">
      <alignment horizontal="right"/>
    </xf>
    <xf numFmtId="3" fontId="0" fillId="0" borderId="19" xfId="2" applyNumberFormat="1" applyFont="1" applyFill="1" applyBorder="1"/>
    <xf numFmtId="3" fontId="0" fillId="0" borderId="58" xfId="2" applyNumberFormat="1" applyFont="1" applyFill="1" applyBorder="1"/>
    <xf numFmtId="0" fontId="0" fillId="0" borderId="20" xfId="2" applyFont="1" applyBorder="1" applyAlignment="1">
      <alignment horizontal="right"/>
    </xf>
    <xf numFmtId="3" fontId="2" fillId="0" borderId="58" xfId="2" applyNumberFormat="1" applyFont="1" applyFill="1" applyBorder="1"/>
    <xf numFmtId="0" fontId="2" fillId="0" borderId="22" xfId="2" applyFont="1" applyBorder="1"/>
    <xf numFmtId="3" fontId="2" fillId="0" borderId="58" xfId="2" applyNumberFormat="1" applyFont="1" applyFill="1" applyBorder="1" applyAlignment="1"/>
    <xf numFmtId="0" fontId="2" fillId="0" borderId="20" xfId="2" applyFont="1" applyBorder="1" applyAlignment="1"/>
    <xf numFmtId="3" fontId="0" fillId="0" borderId="58" xfId="2" applyNumberFormat="1" applyFont="1" applyFill="1" applyBorder="1" applyAlignment="1"/>
    <xf numFmtId="3" fontId="0" fillId="0" borderId="59" xfId="2" applyNumberFormat="1" applyFont="1" applyFill="1" applyBorder="1" applyAlignment="1">
      <alignment horizontal="right"/>
    </xf>
    <xf numFmtId="3" fontId="2" fillId="0" borderId="60" xfId="2" applyNumberFormat="1" applyFont="1" applyFill="1" applyBorder="1" applyAlignment="1"/>
    <xf numFmtId="3" fontId="2" fillId="0" borderId="60" xfId="2" applyNumberFormat="1" applyFont="1" applyFill="1" applyBorder="1" applyAlignment="1">
      <alignment vertical="center"/>
    </xf>
    <xf numFmtId="3" fontId="2" fillId="0" borderId="61" xfId="2" applyNumberFormat="1" applyFont="1" applyFill="1" applyBorder="1" applyAlignment="1">
      <alignment vertical="center"/>
    </xf>
    <xf numFmtId="3" fontId="0" fillId="0" borderId="62" xfId="2" applyNumberFormat="1" applyFont="1" applyFill="1" applyBorder="1" applyAlignment="1">
      <alignment horizontal="right"/>
    </xf>
    <xf numFmtId="3" fontId="2" fillId="0" borderId="63" xfId="2" applyNumberFormat="1" applyFont="1" applyFill="1" applyBorder="1" applyAlignment="1"/>
    <xf numFmtId="3" fontId="2" fillId="0" borderId="49" xfId="2" applyNumberFormat="1" applyFont="1" applyFill="1" applyBorder="1" applyAlignment="1">
      <alignment vertical="center"/>
    </xf>
    <xf numFmtId="3" fontId="2" fillId="0" borderId="64" xfId="2" applyNumberFormat="1" applyFont="1" applyFill="1" applyBorder="1" applyAlignment="1">
      <alignment vertical="center"/>
    </xf>
    <xf numFmtId="3" fontId="2" fillId="0" borderId="65" xfId="2" applyNumberFormat="1" applyFont="1" applyFill="1" applyBorder="1" applyAlignment="1">
      <alignment vertical="center"/>
    </xf>
    <xf numFmtId="3" fontId="2" fillId="0" borderId="66" xfId="2" applyNumberFormat="1" applyFont="1" applyFill="1" applyBorder="1" applyAlignment="1">
      <alignment vertical="center"/>
    </xf>
    <xf numFmtId="0" fontId="2" fillId="0" borderId="8" xfId="2" applyFont="1" applyBorder="1" applyAlignment="1">
      <alignment vertical="center"/>
    </xf>
    <xf numFmtId="3" fontId="2" fillId="0" borderId="11" xfId="2" applyNumberFormat="1" applyFont="1" applyFill="1" applyBorder="1" applyAlignment="1"/>
    <xf numFmtId="3" fontId="2" fillId="0" borderId="67" xfId="2" applyNumberFormat="1" applyFont="1" applyFill="1" applyBorder="1" applyAlignment="1"/>
    <xf numFmtId="3" fontId="0" fillId="0" borderId="68" xfId="2" applyNumberFormat="1" applyFont="1" applyFill="1" applyBorder="1" applyAlignment="1"/>
    <xf numFmtId="3" fontId="2" fillId="0" borderId="68" xfId="2" applyNumberFormat="1" applyFont="1" applyFill="1" applyBorder="1" applyAlignment="1"/>
    <xf numFmtId="3" fontId="2" fillId="0" borderId="68" xfId="2" applyNumberFormat="1" applyFont="1" applyFill="1" applyBorder="1"/>
    <xf numFmtId="0" fontId="2" fillId="0" borderId="14" xfId="2" applyFont="1" applyBorder="1"/>
    <xf numFmtId="0" fontId="2" fillId="0" borderId="22" xfId="2" applyFont="1" applyFill="1" applyBorder="1" applyAlignment="1"/>
    <xf numFmtId="0" fontId="2" fillId="0" borderId="22" xfId="2" applyFont="1" applyBorder="1" applyAlignment="1">
      <alignment horizontal="left"/>
    </xf>
    <xf numFmtId="3" fontId="0" fillId="0" borderId="68" xfId="2" applyNumberFormat="1" applyFont="1" applyFill="1" applyBorder="1"/>
    <xf numFmtId="0" fontId="0" fillId="0" borderId="22" xfId="2" applyFont="1" applyFill="1" applyBorder="1" applyAlignment="1">
      <alignment horizontal="right"/>
    </xf>
    <xf numFmtId="0" fontId="0" fillId="0" borderId="22" xfId="2" applyFont="1" applyFill="1" applyBorder="1" applyAlignment="1"/>
    <xf numFmtId="0" fontId="0" fillId="0" borderId="22" xfId="2" applyFont="1" applyBorder="1" applyAlignment="1"/>
    <xf numFmtId="3" fontId="2" fillId="0" borderId="69" xfId="1" applyNumberFormat="1" applyFont="1" applyFill="1" applyBorder="1" applyAlignment="1" applyProtection="1">
      <alignment horizontal="right" vertical="center" wrapText="1"/>
    </xf>
    <xf numFmtId="3" fontId="2" fillId="0" borderId="70" xfId="1" applyNumberFormat="1" applyFont="1" applyFill="1" applyBorder="1" applyAlignment="1" applyProtection="1">
      <alignment horizontal="right" vertical="center" wrapText="1"/>
    </xf>
    <xf numFmtId="3" fontId="2" fillId="0" borderId="60" xfId="1" applyNumberFormat="1" applyFont="1" applyFill="1" applyBorder="1" applyAlignment="1" applyProtection="1">
      <alignment horizontal="right" vertical="center" wrapText="1"/>
    </xf>
    <xf numFmtId="3" fontId="2" fillId="0" borderId="61" xfId="1" applyNumberFormat="1" applyFont="1" applyFill="1" applyBorder="1" applyAlignment="1" applyProtection="1">
      <alignment horizontal="right" vertical="center" wrapText="1"/>
    </xf>
    <xf numFmtId="165" fontId="2" fillId="0" borderId="71" xfId="1" applyNumberFormat="1" applyFont="1" applyFill="1" applyBorder="1" applyAlignment="1" applyProtection="1">
      <alignment horizontal="center" vertical="center" wrapText="1"/>
    </xf>
    <xf numFmtId="165" fontId="2" fillId="0" borderId="72" xfId="1" applyNumberFormat="1" applyFont="1" applyFill="1" applyBorder="1" applyAlignment="1" applyProtection="1">
      <alignment horizontal="center" vertical="center" wrapText="1"/>
    </xf>
    <xf numFmtId="165" fontId="2" fillId="0" borderId="63" xfId="1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165" fontId="2" fillId="0" borderId="52" xfId="1" applyNumberFormat="1" applyFont="1" applyFill="1" applyBorder="1" applyAlignment="1" applyProtection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0" fillId="0" borderId="0" xfId="2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0" xfId="2" applyNumberFormat="1" applyFont="1" applyBorder="1" applyAlignment="1">
      <alignment horizontal="center" vertical="center"/>
    </xf>
    <xf numFmtId="0" fontId="0" fillId="0" borderId="0" xfId="2" applyFont="1" applyFill="1" applyAlignment="1">
      <alignment horizontal="right"/>
    </xf>
  </cellXfs>
  <cellStyles count="3">
    <cellStyle name="Ezres" xfId="1" builtinId="3"/>
    <cellStyle name="Normál" xfId="0" builtinId="0"/>
    <cellStyle name="Normál_pesterzséb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abSelected="1" topLeftCell="A34" zoomScaleSheetLayoutView="115" workbookViewId="0">
      <selection activeCell="K36" sqref="K36"/>
    </sheetView>
  </sheetViews>
  <sheetFormatPr defaultRowHeight="15.6" customHeight="1"/>
  <cols>
    <col min="1" max="1" width="46.5703125" style="1" customWidth="1"/>
    <col min="2" max="2" width="12.85546875" style="4" customWidth="1"/>
    <col min="3" max="3" width="11.140625" style="4" customWidth="1"/>
    <col min="4" max="4" width="12.42578125" style="4" customWidth="1"/>
    <col min="5" max="5" width="11.5703125" style="4" customWidth="1"/>
    <col min="6" max="7" width="11.7109375" style="4" customWidth="1"/>
    <col min="8" max="8" width="11.7109375" style="2" customWidth="1"/>
    <col min="9" max="9" width="11.85546875" style="3" customWidth="1"/>
    <col min="10" max="10" width="14.7109375" style="2" customWidth="1"/>
    <col min="11" max="16384" width="9.140625" style="1"/>
  </cols>
  <sheetData>
    <row r="1" spans="1:10" ht="15.6" customHeight="1">
      <c r="E1" s="3"/>
      <c r="F1" s="3"/>
      <c r="G1" s="3"/>
      <c r="H1" s="157"/>
      <c r="I1" s="157"/>
      <c r="J1" s="157" t="s">
        <v>68</v>
      </c>
    </row>
    <row r="2" spans="1:10" ht="15.6" customHeight="1">
      <c r="B2" s="160" t="s">
        <v>67</v>
      </c>
      <c r="C2" s="160"/>
      <c r="D2" s="160"/>
      <c r="E2" s="160"/>
      <c r="F2" s="160"/>
      <c r="G2" s="160"/>
      <c r="H2" s="160"/>
      <c r="I2" s="160"/>
      <c r="J2" s="160"/>
    </row>
    <row r="3" spans="1:10" s="5" customFormat="1" ht="17.25" customHeight="1">
      <c r="A3" s="159" t="s">
        <v>66</v>
      </c>
      <c r="B3" s="159"/>
      <c r="C3" s="159"/>
      <c r="D3" s="159"/>
      <c r="E3" s="159"/>
      <c r="F3" s="159"/>
      <c r="G3" s="159"/>
      <c r="H3" s="159"/>
      <c r="I3" s="158"/>
      <c r="J3" s="158" t="s">
        <v>65</v>
      </c>
    </row>
    <row r="4" spans="1:10" ht="15.6" customHeight="1">
      <c r="H4" s="157"/>
    </row>
    <row r="5" spans="1:10" s="47" customFormat="1" ht="26.25" customHeight="1" thickBot="1">
      <c r="A5" s="156"/>
      <c r="B5" s="155" t="s">
        <v>64</v>
      </c>
      <c r="C5" s="155"/>
      <c r="D5" s="155"/>
      <c r="E5" s="155"/>
      <c r="F5" s="155"/>
      <c r="G5" s="155"/>
      <c r="H5" s="155"/>
      <c r="I5" s="155"/>
      <c r="J5" s="155"/>
    </row>
    <row r="6" spans="1:10" s="47" customFormat="1" ht="38.25" customHeight="1" thickBot="1">
      <c r="A6" s="154" t="s">
        <v>63</v>
      </c>
      <c r="B6" s="153" t="s">
        <v>20</v>
      </c>
      <c r="C6" s="64" t="s">
        <v>17</v>
      </c>
      <c r="D6" s="66" t="s">
        <v>16</v>
      </c>
      <c r="E6" s="152" t="s">
        <v>19</v>
      </c>
      <c r="F6" s="64" t="s">
        <v>17</v>
      </c>
      <c r="G6" s="63" t="s">
        <v>16</v>
      </c>
      <c r="H6" s="151" t="s">
        <v>18</v>
      </c>
      <c r="I6" s="64" t="s">
        <v>17</v>
      </c>
      <c r="J6" s="63" t="s">
        <v>16</v>
      </c>
    </row>
    <row r="7" spans="1:10" s="47" customFormat="1" ht="12.75" customHeight="1" thickBot="1">
      <c r="A7" s="62" t="s">
        <v>15</v>
      </c>
      <c r="B7" s="150">
        <f>B8+B13+B14+B17+B18+B20+B21+B22+B26+B29+B30+B34</f>
        <v>48873000</v>
      </c>
      <c r="C7" s="149">
        <f>C8+C13+C14+C17+C18+C20+C21+C22+C26+C29+C30+C34</f>
        <v>51380000</v>
      </c>
      <c r="D7" s="149">
        <f>D8+D13+D14+D17+D18+D20+D21+D22+D26+D29+D30+D34</f>
        <v>54836000</v>
      </c>
      <c r="E7" s="149">
        <f>E8+E13+E14+E17+E18+E20+E21+E22+E26+E29+E30+E34</f>
        <v>74956000</v>
      </c>
      <c r="F7" s="149">
        <f>F8+F13+F14+F17+F18+F20+F21+F22+F26+F29+F30+F34</f>
        <v>74994000</v>
      </c>
      <c r="G7" s="148">
        <f>G8+G13+G14+G17+G18+G20+G21+G22+G26+G29+G30+G34</f>
        <v>74994000</v>
      </c>
      <c r="H7" s="147">
        <f>H8+H13+H14+H17+H18+H20+H21+H22+H26+H29+H30+H34</f>
        <v>123829000</v>
      </c>
      <c r="I7" s="6">
        <f>C7+F7</f>
        <v>126374000</v>
      </c>
      <c r="J7" s="6">
        <f>D7+G7</f>
        <v>129830000</v>
      </c>
    </row>
    <row r="8" spans="1:10" s="5" customFormat="1" ht="15.6" customHeight="1" thickBot="1">
      <c r="A8" s="113" t="s">
        <v>14</v>
      </c>
      <c r="B8" s="121">
        <f>SUM(B9:B12)</f>
        <v>1469000</v>
      </c>
      <c r="C8" s="44">
        <f>SUM(C9:C12)</f>
        <v>1469000</v>
      </c>
      <c r="D8" s="44">
        <f>SUM(D9:D12)</f>
        <v>1585000</v>
      </c>
      <c r="E8" s="44">
        <f>SUM(E9:E12)</f>
        <v>7956000</v>
      </c>
      <c r="F8" s="44">
        <f>SUM(F9:F12)</f>
        <v>7956000</v>
      </c>
      <c r="G8" s="138">
        <f>SUM(G9:G12)</f>
        <v>7956000</v>
      </c>
      <c r="H8" s="41">
        <f>B8+E8</f>
        <v>9425000</v>
      </c>
      <c r="I8" s="114">
        <f>C8+F8</f>
        <v>9425000</v>
      </c>
      <c r="J8" s="6">
        <f>D8+G8</f>
        <v>9541000</v>
      </c>
    </row>
    <row r="9" spans="1:10" s="47" customFormat="1" ht="15.6" customHeight="1" thickBot="1">
      <c r="A9" s="146" t="s">
        <v>62</v>
      </c>
      <c r="B9" s="123">
        <v>1469000</v>
      </c>
      <c r="C9" s="50">
        <v>1469000</v>
      </c>
      <c r="D9" s="50">
        <v>1585000</v>
      </c>
      <c r="E9" s="50">
        <v>0</v>
      </c>
      <c r="F9" s="50"/>
      <c r="G9" s="137"/>
      <c r="H9" s="41">
        <f>B9+E9</f>
        <v>1469000</v>
      </c>
      <c r="I9" s="114">
        <f>C9+F9</f>
        <v>1469000</v>
      </c>
      <c r="J9" s="6">
        <f>D9+G9</f>
        <v>1585000</v>
      </c>
    </row>
    <row r="10" spans="1:10" s="47" customFormat="1" ht="15.6" customHeight="1" thickBot="1">
      <c r="A10" s="145" t="s">
        <v>61</v>
      </c>
      <c r="B10" s="123"/>
      <c r="C10" s="50"/>
      <c r="D10" s="50"/>
      <c r="E10" s="50">
        <v>4456000</v>
      </c>
      <c r="F10" s="50">
        <v>4456000</v>
      </c>
      <c r="G10" s="137">
        <v>4456000</v>
      </c>
      <c r="H10" s="41">
        <f>B10+E10</f>
        <v>4456000</v>
      </c>
      <c r="I10" s="114">
        <f>C10+F10</f>
        <v>4456000</v>
      </c>
      <c r="J10" s="6">
        <f>D10+G10</f>
        <v>4456000</v>
      </c>
    </row>
    <row r="11" spans="1:10" s="47" customFormat="1" ht="15.6" customHeight="1" thickBot="1">
      <c r="A11" s="145" t="s">
        <v>60</v>
      </c>
      <c r="B11" s="123"/>
      <c r="C11" s="50"/>
      <c r="D11" s="50"/>
      <c r="E11" s="50">
        <v>0</v>
      </c>
      <c r="F11" s="50"/>
      <c r="G11" s="137"/>
      <c r="H11" s="41">
        <f>B11+E11</f>
        <v>0</v>
      </c>
      <c r="I11" s="114">
        <f>C11+F11</f>
        <v>0</v>
      </c>
      <c r="J11" s="6">
        <f>D11+G11</f>
        <v>0</v>
      </c>
    </row>
    <row r="12" spans="1:10" s="47" customFormat="1" ht="15.6" customHeight="1" thickBot="1">
      <c r="A12" s="145" t="s">
        <v>59</v>
      </c>
      <c r="B12" s="123"/>
      <c r="C12" s="50"/>
      <c r="D12" s="50"/>
      <c r="E12" s="50">
        <v>3500000</v>
      </c>
      <c r="F12" s="50">
        <v>3500000</v>
      </c>
      <c r="G12" s="137">
        <v>3500000</v>
      </c>
      <c r="H12" s="41">
        <f>B12+E12</f>
        <v>3500000</v>
      </c>
      <c r="I12" s="114">
        <f>C12+F12</f>
        <v>3500000</v>
      </c>
      <c r="J12" s="6">
        <f>D12+G12</f>
        <v>3500000</v>
      </c>
    </row>
    <row r="13" spans="1:10" ht="15.6" customHeight="1" thickBot="1">
      <c r="A13" s="141" t="s">
        <v>58</v>
      </c>
      <c r="B13" s="119"/>
      <c r="C13" s="39"/>
      <c r="D13" s="39"/>
      <c r="E13" s="39">
        <v>0</v>
      </c>
      <c r="F13" s="39"/>
      <c r="G13" s="139"/>
      <c r="H13" s="41">
        <f>B13+E13</f>
        <v>0</v>
      </c>
      <c r="I13" s="114">
        <f>C13+F13</f>
        <v>0</v>
      </c>
      <c r="J13" s="6">
        <f>D13+G13</f>
        <v>0</v>
      </c>
    </row>
    <row r="14" spans="1:10" ht="15.6" customHeight="1" thickBot="1">
      <c r="A14" s="141" t="s">
        <v>57</v>
      </c>
      <c r="B14" s="119">
        <f>SUM(B15:B16)</f>
        <v>12500000</v>
      </c>
      <c r="C14" s="39">
        <f>SUM(C15:C16)</f>
        <v>12500000</v>
      </c>
      <c r="D14" s="39">
        <f>SUM(D15:D16)</f>
        <v>12500000</v>
      </c>
      <c r="E14" s="39">
        <f>SUM(E15:E16)</f>
        <v>0</v>
      </c>
      <c r="F14" s="39"/>
      <c r="G14" s="139"/>
      <c r="H14" s="41">
        <f>B14+E14</f>
        <v>12500000</v>
      </c>
      <c r="I14" s="114">
        <f>C14+F14</f>
        <v>12500000</v>
      </c>
      <c r="J14" s="6">
        <f>D14+G14</f>
        <v>12500000</v>
      </c>
    </row>
    <row r="15" spans="1:10" ht="15.6" customHeight="1" thickBot="1">
      <c r="A15" s="144" t="s">
        <v>56</v>
      </c>
      <c r="B15" s="117">
        <v>2500000</v>
      </c>
      <c r="C15" s="116">
        <v>2500000</v>
      </c>
      <c r="D15" s="116">
        <v>2500000</v>
      </c>
      <c r="E15" s="116">
        <v>0</v>
      </c>
      <c r="F15" s="116"/>
      <c r="G15" s="143"/>
      <c r="H15" s="41">
        <f>B15+E15</f>
        <v>2500000</v>
      </c>
      <c r="I15" s="114">
        <f>C15+F15</f>
        <v>2500000</v>
      </c>
      <c r="J15" s="6">
        <f>D15+G15</f>
        <v>2500000</v>
      </c>
    </row>
    <row r="16" spans="1:10" ht="15.6" customHeight="1" thickBot="1">
      <c r="A16" s="144" t="s">
        <v>55</v>
      </c>
      <c r="B16" s="117">
        <v>10000000</v>
      </c>
      <c r="C16" s="116">
        <v>10000000</v>
      </c>
      <c r="D16" s="116">
        <v>10000000</v>
      </c>
      <c r="E16" s="116">
        <v>0</v>
      </c>
      <c r="F16" s="116"/>
      <c r="G16" s="143"/>
      <c r="H16" s="41">
        <f>B16+E16</f>
        <v>10000000</v>
      </c>
      <c r="I16" s="114">
        <f>C16+F16</f>
        <v>10000000</v>
      </c>
      <c r="J16" s="6">
        <f>D16+G16</f>
        <v>10000000</v>
      </c>
    </row>
    <row r="17" spans="1:10" s="47" customFormat="1" ht="15.6" customHeight="1" thickBot="1">
      <c r="A17" s="141" t="s">
        <v>54</v>
      </c>
      <c r="B17" s="123">
        <v>50000</v>
      </c>
      <c r="C17" s="50">
        <v>130000</v>
      </c>
      <c r="D17" s="50">
        <v>130000</v>
      </c>
      <c r="E17" s="50">
        <v>0</v>
      </c>
      <c r="F17" s="50"/>
      <c r="G17" s="137"/>
      <c r="H17" s="41">
        <f>B17+E17</f>
        <v>50000</v>
      </c>
      <c r="I17" s="114">
        <f>C17+F17</f>
        <v>130000</v>
      </c>
      <c r="J17" s="6">
        <f>D17+G17</f>
        <v>130000</v>
      </c>
    </row>
    <row r="18" spans="1:10" s="47" customFormat="1" ht="15.6" customHeight="1" thickBot="1">
      <c r="A18" s="141" t="s">
        <v>53</v>
      </c>
      <c r="B18" s="121">
        <f>SUM(B19)</f>
        <v>3200000</v>
      </c>
      <c r="C18" s="44">
        <v>3200000</v>
      </c>
      <c r="D18" s="44">
        <v>3200000</v>
      </c>
      <c r="E18" s="44">
        <f>SUM(E19)</f>
        <v>0</v>
      </c>
      <c r="F18" s="44"/>
      <c r="G18" s="138"/>
      <c r="H18" s="41">
        <f>B18+E18</f>
        <v>3200000</v>
      </c>
      <c r="I18" s="114">
        <f>C18+F18</f>
        <v>3200000</v>
      </c>
      <c r="J18" s="6">
        <f>D18+G18</f>
        <v>3200000</v>
      </c>
    </row>
    <row r="19" spans="1:10" s="47" customFormat="1" ht="15.6" customHeight="1" thickBot="1">
      <c r="A19" s="108" t="s">
        <v>52</v>
      </c>
      <c r="B19" s="123">
        <v>3200000</v>
      </c>
      <c r="C19" s="50">
        <v>3200000</v>
      </c>
      <c r="D19" s="50">
        <v>3200000</v>
      </c>
      <c r="E19" s="50">
        <v>0</v>
      </c>
      <c r="F19" s="50"/>
      <c r="G19" s="137"/>
      <c r="H19" s="41">
        <f>B19+E19</f>
        <v>3200000</v>
      </c>
      <c r="I19" s="114">
        <f>C19+F19</f>
        <v>3200000</v>
      </c>
      <c r="J19" s="6">
        <f>D19+G19</f>
        <v>3200000</v>
      </c>
    </row>
    <row r="20" spans="1:10" s="47" customFormat="1" ht="15.6" customHeight="1" thickBot="1">
      <c r="A20" s="142" t="s">
        <v>51</v>
      </c>
      <c r="B20" s="121">
        <v>500000</v>
      </c>
      <c r="C20" s="44">
        <v>500000</v>
      </c>
      <c r="D20" s="44">
        <v>500000</v>
      </c>
      <c r="E20" s="44">
        <v>0</v>
      </c>
      <c r="F20" s="44"/>
      <c r="G20" s="138"/>
      <c r="H20" s="41">
        <f>B20+E20</f>
        <v>500000</v>
      </c>
      <c r="I20" s="114">
        <f>C20+F20</f>
        <v>500000</v>
      </c>
      <c r="J20" s="6">
        <f>D20+G20</f>
        <v>500000</v>
      </c>
    </row>
    <row r="21" spans="1:10" s="47" customFormat="1" ht="15.6" customHeight="1" thickBot="1">
      <c r="A21" s="141" t="s">
        <v>50</v>
      </c>
      <c r="B21" s="121">
        <v>0</v>
      </c>
      <c r="C21" s="44"/>
      <c r="D21" s="44"/>
      <c r="E21" s="44">
        <v>0</v>
      </c>
      <c r="F21" s="44">
        <v>38000</v>
      </c>
      <c r="G21" s="138">
        <v>38000</v>
      </c>
      <c r="H21" s="41">
        <f>B21+E21</f>
        <v>0</v>
      </c>
      <c r="I21" s="114">
        <f>C21+F21</f>
        <v>38000</v>
      </c>
      <c r="J21" s="6">
        <f>D21+G21</f>
        <v>38000</v>
      </c>
    </row>
    <row r="22" spans="1:10" s="5" customFormat="1" ht="15.6" customHeight="1" thickBot="1">
      <c r="A22" s="40" t="s">
        <v>49</v>
      </c>
      <c r="B22" s="121">
        <f>SUM(B23:B25)</f>
        <v>22516000</v>
      </c>
      <c r="C22" s="44">
        <f>SUM(C23:C25)</f>
        <v>24943000</v>
      </c>
      <c r="D22" s="44">
        <f>SUM(D23:D25)</f>
        <v>28283000</v>
      </c>
      <c r="E22" s="44">
        <v>0</v>
      </c>
      <c r="F22" s="44"/>
      <c r="G22" s="138"/>
      <c r="H22" s="41">
        <f>B22+E22</f>
        <v>22516000</v>
      </c>
      <c r="I22" s="114">
        <f>C22+F22</f>
        <v>24943000</v>
      </c>
      <c r="J22" s="6">
        <f>D22+G22</f>
        <v>28283000</v>
      </c>
    </row>
    <row r="23" spans="1:10" s="47" customFormat="1" ht="15.6" customHeight="1" thickBot="1">
      <c r="A23" s="108" t="s">
        <v>48</v>
      </c>
      <c r="B23" s="123"/>
      <c r="C23" s="50"/>
      <c r="D23" s="50"/>
      <c r="E23" s="50">
        <v>0</v>
      </c>
      <c r="F23" s="50"/>
      <c r="G23" s="137"/>
      <c r="H23" s="41">
        <f>B23+E23</f>
        <v>0</v>
      </c>
      <c r="I23" s="114">
        <f>C23+F23</f>
        <v>0</v>
      </c>
      <c r="J23" s="6">
        <f>D23+G23</f>
        <v>0</v>
      </c>
    </row>
    <row r="24" spans="1:10" s="47" customFormat="1" ht="15.6" customHeight="1" thickBot="1">
      <c r="A24" s="108" t="s">
        <v>47</v>
      </c>
      <c r="B24" s="123">
        <v>22018000</v>
      </c>
      <c r="C24" s="50">
        <v>24445000</v>
      </c>
      <c r="D24" s="50">
        <v>27895000</v>
      </c>
      <c r="E24" s="50">
        <v>0</v>
      </c>
      <c r="F24" s="50"/>
      <c r="G24" s="137"/>
      <c r="H24" s="41">
        <f>B24+E24</f>
        <v>22018000</v>
      </c>
      <c r="I24" s="114">
        <f>C24+F24</f>
        <v>24445000</v>
      </c>
      <c r="J24" s="6">
        <v>27895000</v>
      </c>
    </row>
    <row r="25" spans="1:10" s="47" customFormat="1" ht="15.6" customHeight="1" thickBot="1">
      <c r="A25" s="108" t="s">
        <v>46</v>
      </c>
      <c r="B25" s="123">
        <v>498000</v>
      </c>
      <c r="C25" s="50">
        <v>498000</v>
      </c>
      <c r="D25" s="50">
        <v>388000</v>
      </c>
      <c r="E25" s="50">
        <v>0</v>
      </c>
      <c r="F25" s="50"/>
      <c r="G25" s="137"/>
      <c r="H25" s="41">
        <f>B25+E25</f>
        <v>498000</v>
      </c>
      <c r="I25" s="114">
        <f>C25+F25</f>
        <v>498000</v>
      </c>
      <c r="J25" s="6">
        <f>D25+G25</f>
        <v>388000</v>
      </c>
    </row>
    <row r="26" spans="1:10" s="5" customFormat="1" ht="15.6" customHeight="1" thickBot="1">
      <c r="A26" s="40" t="s">
        <v>12</v>
      </c>
      <c r="B26" s="121">
        <f>SUM(B27:B28)</f>
        <v>8638000</v>
      </c>
      <c r="C26" s="44">
        <f>SUM(C27:C28)</f>
        <v>8638000</v>
      </c>
      <c r="D26" s="44">
        <f>SUM(D27:D28)</f>
        <v>8638000</v>
      </c>
      <c r="E26" s="44">
        <v>0</v>
      </c>
      <c r="F26" s="44"/>
      <c r="G26" s="138"/>
      <c r="H26" s="41">
        <f>B26+E26</f>
        <v>8638000</v>
      </c>
      <c r="I26" s="114">
        <f>C26+F26</f>
        <v>8638000</v>
      </c>
      <c r="J26" s="6">
        <f>D26+G26</f>
        <v>8638000</v>
      </c>
    </row>
    <row r="27" spans="1:10" s="5" customFormat="1" ht="15.6" customHeight="1" thickBot="1">
      <c r="A27" s="108" t="s">
        <v>45</v>
      </c>
      <c r="B27" s="123">
        <v>7800000</v>
      </c>
      <c r="C27" s="50">
        <v>7800000</v>
      </c>
      <c r="D27" s="50">
        <v>7800000</v>
      </c>
      <c r="E27" s="50">
        <v>0</v>
      </c>
      <c r="F27" s="50"/>
      <c r="G27" s="137"/>
      <c r="H27" s="41">
        <f>B27+E27</f>
        <v>7800000</v>
      </c>
      <c r="I27" s="114">
        <f>C27+F27</f>
        <v>7800000</v>
      </c>
      <c r="J27" s="6">
        <f>D27+G27</f>
        <v>7800000</v>
      </c>
    </row>
    <row r="28" spans="1:10" s="5" customFormat="1" ht="15.6" customHeight="1" thickBot="1">
      <c r="A28" s="108" t="s">
        <v>44</v>
      </c>
      <c r="B28" s="123">
        <v>838000</v>
      </c>
      <c r="C28" s="50">
        <v>838000</v>
      </c>
      <c r="D28" s="50">
        <v>838000</v>
      </c>
      <c r="E28" s="50">
        <v>0</v>
      </c>
      <c r="F28" s="50"/>
      <c r="G28" s="137"/>
      <c r="H28" s="41">
        <f>B28+E28</f>
        <v>838000</v>
      </c>
      <c r="I28" s="114">
        <f>C28+F28</f>
        <v>838000</v>
      </c>
      <c r="J28" s="6">
        <f>D28+G28</f>
        <v>838000</v>
      </c>
    </row>
    <row r="29" spans="1:10" s="93" customFormat="1" ht="15.6" customHeight="1" thickBot="1">
      <c r="A29" s="120" t="s">
        <v>43</v>
      </c>
      <c r="B29" s="119">
        <v>0</v>
      </c>
      <c r="C29" s="39"/>
      <c r="D29" s="39"/>
      <c r="E29" s="39">
        <v>0</v>
      </c>
      <c r="F29" s="39"/>
      <c r="G29" s="139"/>
      <c r="H29" s="41">
        <f>B29+E29</f>
        <v>0</v>
      </c>
      <c r="I29" s="114">
        <f>C29+F29</f>
        <v>0</v>
      </c>
      <c r="J29" s="6">
        <f>D29+G29</f>
        <v>0</v>
      </c>
    </row>
    <row r="30" spans="1:10" s="93" customFormat="1" ht="15.6" customHeight="1" thickBot="1">
      <c r="A30" s="140" t="s">
        <v>42</v>
      </c>
      <c r="B30" s="119">
        <v>0</v>
      </c>
      <c r="C30" s="39"/>
      <c r="D30" s="39"/>
      <c r="E30" s="39">
        <v>0</v>
      </c>
      <c r="F30" s="39"/>
      <c r="G30" s="139"/>
      <c r="H30" s="41">
        <f>B30+E30</f>
        <v>0</v>
      </c>
      <c r="I30" s="114">
        <f>C30+F30</f>
        <v>0</v>
      </c>
      <c r="J30" s="6">
        <f>D30+G30</f>
        <v>0</v>
      </c>
    </row>
    <row r="31" spans="1:10" s="5" customFormat="1" ht="15.6" customHeight="1" thickBot="1">
      <c r="A31" s="113" t="s">
        <v>30</v>
      </c>
      <c r="B31" s="121">
        <v>0</v>
      </c>
      <c r="C31" s="44"/>
      <c r="D31" s="44"/>
      <c r="E31" s="44">
        <v>0</v>
      </c>
      <c r="F31" s="44"/>
      <c r="G31" s="138"/>
      <c r="H31" s="41">
        <f>B31+E31</f>
        <v>0</v>
      </c>
      <c r="I31" s="114">
        <f>C31+F31</f>
        <v>0</v>
      </c>
      <c r="J31" s="6">
        <f>D31+G31</f>
        <v>0</v>
      </c>
    </row>
    <row r="32" spans="1:10" s="47" customFormat="1" ht="15.6" customHeight="1" thickBot="1">
      <c r="A32" s="108" t="s">
        <v>41</v>
      </c>
      <c r="B32" s="123">
        <v>0</v>
      </c>
      <c r="C32" s="50"/>
      <c r="D32" s="50"/>
      <c r="E32" s="50">
        <v>0</v>
      </c>
      <c r="F32" s="50"/>
      <c r="G32" s="137"/>
      <c r="H32" s="41">
        <f>B32+E32</f>
        <v>0</v>
      </c>
      <c r="I32" s="114">
        <f>C32+F32</f>
        <v>0</v>
      </c>
      <c r="J32" s="6">
        <f>D32+G32</f>
        <v>0</v>
      </c>
    </row>
    <row r="33" spans="1:10" s="5" customFormat="1" ht="15.6" customHeight="1" thickBot="1">
      <c r="A33" s="40" t="s">
        <v>40</v>
      </c>
      <c r="B33" s="112">
        <v>0</v>
      </c>
      <c r="C33" s="111"/>
      <c r="D33" s="111"/>
      <c r="E33" s="111">
        <v>0</v>
      </c>
      <c r="F33" s="111"/>
      <c r="G33" s="136"/>
      <c r="H33" s="135">
        <f>B33+E33</f>
        <v>0</v>
      </c>
      <c r="I33" s="86">
        <f>C33+F33</f>
        <v>0</v>
      </c>
      <c r="J33" s="6">
        <f>D33+G33</f>
        <v>0</v>
      </c>
    </row>
    <row r="34" spans="1:10" s="15" customFormat="1" ht="13.5" customHeight="1" thickBot="1">
      <c r="A34" s="134" t="s">
        <v>39</v>
      </c>
      <c r="B34" s="133"/>
      <c r="C34" s="132"/>
      <c r="D34" s="132"/>
      <c r="E34" s="131">
        <v>67000000</v>
      </c>
      <c r="F34" s="130">
        <v>67000000</v>
      </c>
      <c r="G34" s="130">
        <v>67000000</v>
      </c>
      <c r="H34" s="129">
        <f>B34+E34</f>
        <v>67000000</v>
      </c>
      <c r="I34" s="128">
        <f>C34+F34</f>
        <v>67000000</v>
      </c>
      <c r="J34" s="128">
        <f>D34+G34</f>
        <v>67000000</v>
      </c>
    </row>
    <row r="35" spans="1:10" s="15" customFormat="1" ht="12.75" customHeight="1">
      <c r="A35" s="62" t="s">
        <v>3</v>
      </c>
      <c r="B35" s="127">
        <f>SUM(B36:B38)</f>
        <v>0</v>
      </c>
      <c r="C35" s="126"/>
      <c r="D35" s="126"/>
      <c r="E35" s="126">
        <f>SUM(E36:E38)</f>
        <v>65079000</v>
      </c>
      <c r="F35" s="126">
        <f>SUM(F36:F38)</f>
        <v>65820000</v>
      </c>
      <c r="G35" s="126">
        <f>SUM(G36:G38)</f>
        <v>65268000</v>
      </c>
      <c r="H35" s="125">
        <f>B35+E35</f>
        <v>65079000</v>
      </c>
      <c r="I35" s="124">
        <f>C35+F35</f>
        <v>65820000</v>
      </c>
      <c r="J35" s="6">
        <f>D35+G35</f>
        <v>65268000</v>
      </c>
    </row>
    <row r="36" spans="1:10" s="5" customFormat="1" ht="15.6" customHeight="1">
      <c r="A36" s="113" t="s">
        <v>38</v>
      </c>
      <c r="B36" s="123"/>
      <c r="C36" s="50"/>
      <c r="D36" s="50"/>
      <c r="E36" s="50"/>
      <c r="F36" s="50"/>
      <c r="G36" s="50"/>
      <c r="H36" s="44">
        <f>B36+E36</f>
        <v>0</v>
      </c>
      <c r="I36" s="115">
        <f>C36+F36</f>
        <v>0</v>
      </c>
      <c r="J36" s="114">
        <f>D36+G36</f>
        <v>0</v>
      </c>
    </row>
    <row r="37" spans="1:10" s="5" customFormat="1" ht="15.6" customHeight="1">
      <c r="A37" s="122" t="s">
        <v>37</v>
      </c>
      <c r="B37" s="121"/>
      <c r="C37" s="44"/>
      <c r="D37" s="44"/>
      <c r="E37" s="44">
        <v>0</v>
      </c>
      <c r="F37" s="44"/>
      <c r="G37" s="44"/>
      <c r="H37" s="44">
        <f>B37+E37</f>
        <v>0</v>
      </c>
      <c r="I37" s="115">
        <f>C37+F37</f>
        <v>0</v>
      </c>
      <c r="J37" s="114">
        <f>D37+G37</f>
        <v>0</v>
      </c>
    </row>
    <row r="38" spans="1:10" ht="15.6" customHeight="1">
      <c r="A38" s="120" t="s">
        <v>36</v>
      </c>
      <c r="B38" s="119">
        <f>SUM(B39:B44)</f>
        <v>0</v>
      </c>
      <c r="C38" s="39"/>
      <c r="D38" s="39"/>
      <c r="E38" s="39">
        <f>SUM(E39:E44)</f>
        <v>65079000</v>
      </c>
      <c r="F38" s="39">
        <f>SUM(F39:F44)</f>
        <v>65820000</v>
      </c>
      <c r="G38" s="39">
        <f>SUM(G39:G44)</f>
        <v>65268000</v>
      </c>
      <c r="H38" s="44">
        <f>B38+E38</f>
        <v>65079000</v>
      </c>
      <c r="I38" s="115">
        <f>C38+F38</f>
        <v>65820000</v>
      </c>
      <c r="J38" s="114">
        <f>D38+G38</f>
        <v>65268000</v>
      </c>
    </row>
    <row r="39" spans="1:10" ht="15.6" customHeight="1">
      <c r="A39" s="118" t="s">
        <v>33</v>
      </c>
      <c r="B39" s="117"/>
      <c r="C39" s="116"/>
      <c r="D39" s="116"/>
      <c r="E39" s="116">
        <v>3944000</v>
      </c>
      <c r="F39" s="116">
        <v>4685000</v>
      </c>
      <c r="G39" s="116">
        <v>4685000</v>
      </c>
      <c r="H39" s="44">
        <f>B39+E39</f>
        <v>3944000</v>
      </c>
      <c r="I39" s="115">
        <f>C39+F39</f>
        <v>4685000</v>
      </c>
      <c r="J39" s="114">
        <f>D39+G39</f>
        <v>4685000</v>
      </c>
    </row>
    <row r="40" spans="1:10" ht="15.6" customHeight="1">
      <c r="A40" s="118" t="s">
        <v>35</v>
      </c>
      <c r="B40" s="117"/>
      <c r="C40" s="116"/>
      <c r="D40" s="116"/>
      <c r="E40" s="116">
        <v>31550000</v>
      </c>
      <c r="F40" s="116">
        <v>31550000</v>
      </c>
      <c r="G40" s="116">
        <v>30998000</v>
      </c>
      <c r="H40" s="44">
        <f>B40+E40</f>
        <v>31550000</v>
      </c>
      <c r="I40" s="115">
        <f>C40+F40</f>
        <v>31550000</v>
      </c>
      <c r="J40" s="114">
        <f>D40+G40</f>
        <v>30998000</v>
      </c>
    </row>
    <row r="41" spans="1:10" ht="15.6" customHeight="1">
      <c r="A41" s="118" t="s">
        <v>34</v>
      </c>
      <c r="B41" s="117"/>
      <c r="C41" s="116"/>
      <c r="D41" s="116"/>
      <c r="E41" s="116">
        <v>4600000</v>
      </c>
      <c r="F41" s="116">
        <v>4600000</v>
      </c>
      <c r="G41" s="116">
        <v>4600000</v>
      </c>
      <c r="H41" s="44">
        <f>B41+E41</f>
        <v>4600000</v>
      </c>
      <c r="I41" s="115">
        <f>C41+F41</f>
        <v>4600000</v>
      </c>
      <c r="J41" s="114">
        <f>D41+G41</f>
        <v>4600000</v>
      </c>
    </row>
    <row r="42" spans="1:10" ht="15.6" customHeight="1">
      <c r="A42" s="118" t="s">
        <v>33</v>
      </c>
      <c r="B42" s="117"/>
      <c r="C42" s="116"/>
      <c r="D42" s="116"/>
      <c r="E42" s="116">
        <v>15985000</v>
      </c>
      <c r="F42" s="116">
        <v>15985000</v>
      </c>
      <c r="G42" s="116">
        <v>15985000</v>
      </c>
      <c r="H42" s="44">
        <f>B42+E42</f>
        <v>15985000</v>
      </c>
      <c r="I42" s="115">
        <f>C42+F42</f>
        <v>15985000</v>
      </c>
      <c r="J42" s="114">
        <f>D42+G42</f>
        <v>15985000</v>
      </c>
    </row>
    <row r="43" spans="1:10" ht="15.6" customHeight="1">
      <c r="A43" s="118" t="s">
        <v>32</v>
      </c>
      <c r="B43" s="117"/>
      <c r="C43" s="116"/>
      <c r="D43" s="116"/>
      <c r="E43" s="116">
        <v>8000000</v>
      </c>
      <c r="F43" s="116">
        <v>8000000</v>
      </c>
      <c r="G43" s="116">
        <v>8000000</v>
      </c>
      <c r="H43" s="44">
        <f>B43+E43</f>
        <v>8000000</v>
      </c>
      <c r="I43" s="115">
        <f>C43+F43</f>
        <v>8000000</v>
      </c>
      <c r="J43" s="114">
        <f>D43+G43</f>
        <v>8000000</v>
      </c>
    </row>
    <row r="44" spans="1:10" ht="15.6" customHeight="1">
      <c r="A44" s="118" t="s">
        <v>31</v>
      </c>
      <c r="B44" s="117"/>
      <c r="C44" s="116"/>
      <c r="D44" s="116"/>
      <c r="E44" s="116">
        <v>1000000</v>
      </c>
      <c r="F44" s="116">
        <v>1000000</v>
      </c>
      <c r="G44" s="116">
        <v>1000000</v>
      </c>
      <c r="H44" s="44">
        <f>B44+E44</f>
        <v>1000000</v>
      </c>
      <c r="I44" s="115">
        <f>C44+F44</f>
        <v>1000000</v>
      </c>
      <c r="J44" s="114">
        <f>D44+G44</f>
        <v>1000000</v>
      </c>
    </row>
    <row r="45" spans="1:10" s="5" customFormat="1" ht="15.6" customHeight="1" thickBot="1">
      <c r="A45" s="113" t="s">
        <v>30</v>
      </c>
      <c r="B45" s="112"/>
      <c r="C45" s="111"/>
      <c r="D45" s="111"/>
      <c r="E45" s="111">
        <f>E46</f>
        <v>0</v>
      </c>
      <c r="F45" s="111"/>
      <c r="G45" s="111"/>
      <c r="H45" s="111">
        <f>B45+E45</f>
        <v>0</v>
      </c>
      <c r="I45" s="110">
        <f>C45+F45</f>
        <v>0</v>
      </c>
      <c r="J45" s="109">
        <f>D45+G45</f>
        <v>0</v>
      </c>
    </row>
    <row r="46" spans="1:10" s="5" customFormat="1" ht="15.6" customHeight="1" thickBot="1">
      <c r="A46" s="108" t="s">
        <v>29</v>
      </c>
      <c r="B46" s="107">
        <v>0</v>
      </c>
      <c r="C46" s="106"/>
      <c r="D46" s="106"/>
      <c r="E46" s="105">
        <v>0</v>
      </c>
      <c r="F46" s="105"/>
      <c r="G46" s="81"/>
      <c r="H46" s="80">
        <f>B46+E46</f>
        <v>0</v>
      </c>
      <c r="I46" s="79">
        <f>C46+F46</f>
        <v>0</v>
      </c>
      <c r="J46" s="94">
        <f>D46+G46</f>
        <v>0</v>
      </c>
    </row>
    <row r="47" spans="1:10" s="93" customFormat="1" ht="15.6" customHeight="1" thickBot="1">
      <c r="A47" s="104" t="s">
        <v>28</v>
      </c>
      <c r="B47" s="103">
        <f>B7+B35</f>
        <v>48873000</v>
      </c>
      <c r="C47" s="103">
        <f>C7+C35</f>
        <v>51380000</v>
      </c>
      <c r="D47" s="103">
        <f>D7+D35</f>
        <v>54836000</v>
      </c>
      <c r="E47" s="103">
        <f>E7+E35</f>
        <v>140035000</v>
      </c>
      <c r="F47" s="102">
        <f>F7+F35</f>
        <v>140814000</v>
      </c>
      <c r="G47" s="101">
        <f>G7+G35</f>
        <v>140262000</v>
      </c>
      <c r="H47" s="75">
        <f>B47+E47</f>
        <v>188908000</v>
      </c>
      <c r="I47" s="74">
        <f>C47+F47</f>
        <v>192194000</v>
      </c>
      <c r="J47" s="6">
        <f>D47+G47</f>
        <v>195098000</v>
      </c>
    </row>
    <row r="48" spans="1:10" s="93" customFormat="1" ht="15.6" customHeight="1" thickBot="1">
      <c r="A48" s="100" t="s">
        <v>27</v>
      </c>
      <c r="B48" s="99"/>
      <c r="C48" s="98"/>
      <c r="D48" s="98"/>
      <c r="E48" s="97">
        <v>0</v>
      </c>
      <c r="F48" s="96"/>
      <c r="G48" s="4"/>
      <c r="H48" s="95">
        <f>B48+E48</f>
        <v>0</v>
      </c>
      <c r="I48" s="94">
        <f>C48+F48</f>
        <v>0</v>
      </c>
      <c r="J48" s="6">
        <f>D48+G48</f>
        <v>0</v>
      </c>
    </row>
    <row r="49" spans="1:10" s="47" customFormat="1" ht="15.6" customHeight="1" thickBot="1">
      <c r="A49" s="92" t="s">
        <v>26</v>
      </c>
      <c r="B49" s="91">
        <v>-12913000</v>
      </c>
      <c r="C49" s="91">
        <v>-12913000</v>
      </c>
      <c r="D49" s="91">
        <v>-12913000</v>
      </c>
      <c r="E49" s="90">
        <v>0</v>
      </c>
      <c r="F49" s="89"/>
      <c r="G49" s="88"/>
      <c r="H49" s="87">
        <f>B49+E49</f>
        <v>-12913000</v>
      </c>
      <c r="I49" s="86">
        <f>C49+F49</f>
        <v>-12913000</v>
      </c>
      <c r="J49" s="6">
        <f>D49+G49</f>
        <v>-12913000</v>
      </c>
    </row>
    <row r="50" spans="1:10" s="47" customFormat="1" ht="15.6" customHeight="1" thickBot="1">
      <c r="A50" s="85" t="s">
        <v>25</v>
      </c>
      <c r="B50" s="84">
        <f>SUM(B48:B49)</f>
        <v>-12913000</v>
      </c>
      <c r="C50" s="84">
        <f>SUM(C48:C49)</f>
        <v>-12913000</v>
      </c>
      <c r="D50" s="84">
        <f>SUM(D48:D49)</f>
        <v>-12913000</v>
      </c>
      <c r="E50" s="84">
        <f>SUM(E48:E49)</f>
        <v>0</v>
      </c>
      <c r="F50" s="83">
        <f>SUM(F48:F49)</f>
        <v>0</v>
      </c>
      <c r="G50" s="10">
        <f>SUM(G48:G49)</f>
        <v>0</v>
      </c>
      <c r="H50" s="75">
        <f>B50+E50</f>
        <v>-12913000</v>
      </c>
      <c r="I50" s="74">
        <f>C50+F50</f>
        <v>-12913000</v>
      </c>
      <c r="J50" s="6">
        <f>D50+G50</f>
        <v>-12913000</v>
      </c>
    </row>
    <row r="51" spans="1:10" s="47" customFormat="1" ht="17.25" customHeight="1" thickBot="1">
      <c r="A51" s="82"/>
      <c r="B51" s="81"/>
      <c r="C51" s="81"/>
      <c r="D51" s="81"/>
      <c r="E51" s="81"/>
      <c r="F51" s="81"/>
      <c r="G51" s="81"/>
      <c r="H51" s="80">
        <f>B51+E51</f>
        <v>0</v>
      </c>
      <c r="I51" s="79">
        <f>C51+F51</f>
        <v>0</v>
      </c>
      <c r="J51" s="6">
        <f>D51+G51</f>
        <v>0</v>
      </c>
    </row>
    <row r="52" spans="1:10" s="47" customFormat="1" ht="29.25" customHeight="1" thickBot="1">
      <c r="A52" s="78" t="s">
        <v>24</v>
      </c>
      <c r="B52" s="77">
        <f>B72+B47+B50</f>
        <v>48873000</v>
      </c>
      <c r="C52" s="77">
        <f>C72+C47+C50</f>
        <v>51380000</v>
      </c>
      <c r="D52" s="77">
        <f>D72+D47+D50</f>
        <v>54836000</v>
      </c>
      <c r="E52" s="77">
        <f>E72+E47+E50</f>
        <v>140035000</v>
      </c>
      <c r="F52" s="76">
        <f>F72+F47+F50</f>
        <v>140814000</v>
      </c>
      <c r="G52" s="76">
        <f>G72+G47+G50</f>
        <v>140262000</v>
      </c>
      <c r="H52" s="75">
        <f>B52+E52</f>
        <v>188908000</v>
      </c>
      <c r="I52" s="74">
        <f>C52+F52</f>
        <v>192194000</v>
      </c>
      <c r="J52" s="74">
        <f>D52+G52</f>
        <v>195098000</v>
      </c>
    </row>
    <row r="53" spans="1:10" ht="15.6" customHeight="1">
      <c r="J53" s="3"/>
    </row>
    <row r="54" spans="1:10" ht="15.6" customHeight="1" thickBot="1">
      <c r="J54" s="3"/>
    </row>
    <row r="55" spans="1:10" s="47" customFormat="1" ht="26.25" customHeight="1" thickBot="1">
      <c r="A55" s="70" t="s">
        <v>23</v>
      </c>
      <c r="B55" s="73" t="s">
        <v>22</v>
      </c>
      <c r="C55" s="72"/>
      <c r="D55" s="72"/>
      <c r="E55" s="72"/>
      <c r="F55" s="72"/>
      <c r="G55" s="72"/>
      <c r="H55" s="72"/>
      <c r="I55" s="72"/>
      <c r="J55" s="71"/>
    </row>
    <row r="56" spans="1:10" s="47" customFormat="1" ht="39" customHeight="1" thickBot="1">
      <c r="A56" s="70" t="s">
        <v>21</v>
      </c>
      <c r="B56" s="69" t="s">
        <v>20</v>
      </c>
      <c r="C56" s="64" t="s">
        <v>17</v>
      </c>
      <c r="D56" s="68" t="s">
        <v>16</v>
      </c>
      <c r="E56" s="67" t="s">
        <v>19</v>
      </c>
      <c r="F56" s="64" t="s">
        <v>17</v>
      </c>
      <c r="G56" s="66" t="s">
        <v>16</v>
      </c>
      <c r="H56" s="65" t="s">
        <v>18</v>
      </c>
      <c r="I56" s="64" t="s">
        <v>17</v>
      </c>
      <c r="J56" s="63" t="s">
        <v>16</v>
      </c>
    </row>
    <row r="57" spans="1:10" s="47" customFormat="1" ht="12.75" customHeight="1" thickBot="1">
      <c r="A57" s="62" t="s">
        <v>15</v>
      </c>
      <c r="B57" s="61">
        <f>B58+B59+B60+B64+B65+B68</f>
        <v>12913000</v>
      </c>
      <c r="C57" s="61">
        <f>C58+C59+C60+C64+C65+C68</f>
        <v>12913000</v>
      </c>
      <c r="D57" s="61">
        <f>D58+D59+D60+D64+D65+D68</f>
        <v>12913000</v>
      </c>
      <c r="E57" s="60">
        <f>E58+E59+E60+E64+E65+E68</f>
        <v>0</v>
      </c>
      <c r="F57" s="59">
        <f>F58+F59+F60+F64+F65+F68</f>
        <v>0</v>
      </c>
      <c r="G57" s="58"/>
      <c r="H57" s="57">
        <f>B57+E57</f>
        <v>12913000</v>
      </c>
      <c r="I57" s="56">
        <f>C57+F57</f>
        <v>12913000</v>
      </c>
      <c r="J57" s="6">
        <f>D57+G57</f>
        <v>12913000</v>
      </c>
    </row>
    <row r="58" spans="1:10" s="15" customFormat="1" ht="12.75" customHeight="1" thickBot="1">
      <c r="A58" s="55" t="s">
        <v>14</v>
      </c>
      <c r="B58" s="28">
        <v>0</v>
      </c>
      <c r="C58" s="28"/>
      <c r="D58" s="28"/>
      <c r="E58" s="27">
        <v>0</v>
      </c>
      <c r="F58" s="26"/>
      <c r="G58" s="25"/>
      <c r="H58" s="24">
        <f>B58+E58</f>
        <v>0</v>
      </c>
      <c r="I58" s="23">
        <f>C58+F58</f>
        <v>0</v>
      </c>
      <c r="J58" s="6">
        <f>D58+G58</f>
        <v>0</v>
      </c>
    </row>
    <row r="59" spans="1:10" s="5" customFormat="1" ht="15.6" customHeight="1" thickBot="1">
      <c r="A59" s="54" t="s">
        <v>13</v>
      </c>
      <c r="B59" s="50">
        <v>12913000</v>
      </c>
      <c r="C59" s="50">
        <v>12913000</v>
      </c>
      <c r="D59" s="50">
        <v>12913000</v>
      </c>
      <c r="E59" s="49">
        <v>0</v>
      </c>
      <c r="F59" s="24"/>
      <c r="G59" s="48"/>
      <c r="H59" s="24">
        <f>B59+E59</f>
        <v>12913000</v>
      </c>
      <c r="I59" s="23">
        <f>C59+F59</f>
        <v>12913000</v>
      </c>
      <c r="J59" s="6">
        <f>D59+G59</f>
        <v>12913000</v>
      </c>
    </row>
    <row r="60" spans="1:10" s="5" customFormat="1" ht="15.6" customHeight="1" thickBot="1">
      <c r="A60" s="54" t="s">
        <v>12</v>
      </c>
      <c r="B60" s="44"/>
      <c r="C60" s="44"/>
      <c r="D60" s="44"/>
      <c r="E60" s="43">
        <v>0</v>
      </c>
      <c r="F60" s="42">
        <v>0</v>
      </c>
      <c r="G60" s="41"/>
      <c r="H60" s="24">
        <f>B60+E60</f>
        <v>0</v>
      </c>
      <c r="I60" s="23">
        <f>C60+F60</f>
        <v>0</v>
      </c>
      <c r="J60" s="6">
        <f>D60+G60</f>
        <v>0</v>
      </c>
    </row>
    <row r="61" spans="1:10" s="5" customFormat="1" ht="15.6" customHeight="1" thickBot="1">
      <c r="A61" s="53" t="s">
        <v>11</v>
      </c>
      <c r="B61" s="50"/>
      <c r="C61" s="50"/>
      <c r="D61" s="50"/>
      <c r="E61" s="49">
        <v>0</v>
      </c>
      <c r="F61" s="24"/>
      <c r="G61" s="48"/>
      <c r="H61" s="24">
        <f>B61+E61</f>
        <v>0</v>
      </c>
      <c r="I61" s="23">
        <f>C61+F61</f>
        <v>0</v>
      </c>
      <c r="J61" s="6">
        <f>D61+G61</f>
        <v>0</v>
      </c>
    </row>
    <row r="62" spans="1:10" s="47" customFormat="1" ht="15.6" customHeight="1" thickBot="1">
      <c r="A62" s="52" t="s">
        <v>10</v>
      </c>
      <c r="B62" s="50">
        <v>0</v>
      </c>
      <c r="C62" s="50"/>
      <c r="D62" s="50"/>
      <c r="E62" s="49">
        <v>0</v>
      </c>
      <c r="F62" s="24"/>
      <c r="G62" s="48"/>
      <c r="H62" s="24">
        <f>B62+E62</f>
        <v>0</v>
      </c>
      <c r="I62" s="23">
        <f>C62+F62</f>
        <v>0</v>
      </c>
      <c r="J62" s="6">
        <f>D62+G62</f>
        <v>0</v>
      </c>
    </row>
    <row r="63" spans="1:10" s="47" customFormat="1" ht="15.6" customHeight="1" thickBot="1">
      <c r="A63" s="51" t="s">
        <v>9</v>
      </c>
      <c r="B63" s="50">
        <v>0</v>
      </c>
      <c r="C63" s="50"/>
      <c r="D63" s="50"/>
      <c r="E63" s="49">
        <v>0</v>
      </c>
      <c r="F63" s="24"/>
      <c r="G63" s="48"/>
      <c r="H63" s="24">
        <f>B63+E63</f>
        <v>0</v>
      </c>
      <c r="I63" s="23">
        <f>C63+F63</f>
        <v>0</v>
      </c>
      <c r="J63" s="6">
        <f>D63+G63</f>
        <v>0</v>
      </c>
    </row>
    <row r="64" spans="1:10" s="15" customFormat="1" ht="15.6" customHeight="1" thickBot="1">
      <c r="A64" s="46" t="s">
        <v>8</v>
      </c>
      <c r="B64" s="28">
        <v>0</v>
      </c>
      <c r="C64" s="28"/>
      <c r="D64" s="28"/>
      <c r="E64" s="27">
        <v>0</v>
      </c>
      <c r="F64" s="26"/>
      <c r="G64" s="25"/>
      <c r="H64" s="24">
        <f>B64+E64</f>
        <v>0</v>
      </c>
      <c r="I64" s="23">
        <f>C64+F64</f>
        <v>0</v>
      </c>
      <c r="J64" s="6">
        <f>D64+G64</f>
        <v>0</v>
      </c>
    </row>
    <row r="65" spans="1:10" s="15" customFormat="1" ht="15.6" customHeight="1" thickBot="1">
      <c r="A65" s="45" t="s">
        <v>7</v>
      </c>
      <c r="B65" s="28">
        <f>B66+B67</f>
        <v>0</v>
      </c>
      <c r="C65" s="28"/>
      <c r="D65" s="28"/>
      <c r="E65" s="27">
        <f>E66+E67</f>
        <v>0</v>
      </c>
      <c r="F65" s="26"/>
      <c r="G65" s="25"/>
      <c r="H65" s="24">
        <f>B65+E65</f>
        <v>0</v>
      </c>
      <c r="I65" s="23">
        <f>C65+F65</f>
        <v>0</v>
      </c>
      <c r="J65" s="6">
        <f>D65+G65</f>
        <v>0</v>
      </c>
    </row>
    <row r="66" spans="1:10" s="5" customFormat="1" ht="15.6" customHeight="1" thickBot="1">
      <c r="A66" s="40" t="s">
        <v>6</v>
      </c>
      <c r="B66" s="44">
        <v>0</v>
      </c>
      <c r="C66" s="44"/>
      <c r="D66" s="44"/>
      <c r="E66" s="43">
        <v>0</v>
      </c>
      <c r="F66" s="42"/>
      <c r="G66" s="41"/>
      <c r="H66" s="24">
        <f>B66+E66</f>
        <v>0</v>
      </c>
      <c r="I66" s="23">
        <f>C66+F66</f>
        <v>0</v>
      </c>
      <c r="J66" s="6">
        <f>D66+G66</f>
        <v>0</v>
      </c>
    </row>
    <row r="67" spans="1:10" ht="15.6" customHeight="1" thickBot="1">
      <c r="A67" s="40" t="s">
        <v>5</v>
      </c>
      <c r="B67" s="39">
        <v>0</v>
      </c>
      <c r="C67" s="39"/>
      <c r="D67" s="39"/>
      <c r="E67" s="38">
        <v>0</v>
      </c>
      <c r="F67" s="37"/>
      <c r="G67" s="36"/>
      <c r="H67" s="24">
        <f>B67+E67</f>
        <v>0</v>
      </c>
      <c r="I67" s="23">
        <f>C67+F67</f>
        <v>0</v>
      </c>
      <c r="J67" s="6">
        <f>D67+G67</f>
        <v>0</v>
      </c>
    </row>
    <row r="68" spans="1:10" s="15" customFormat="1" ht="15.6" customHeight="1" thickBot="1">
      <c r="A68" s="35" t="s">
        <v>4</v>
      </c>
      <c r="B68" s="28">
        <v>0</v>
      </c>
      <c r="C68" s="28"/>
      <c r="D68" s="28"/>
      <c r="E68" s="27">
        <v>0</v>
      </c>
      <c r="F68" s="26"/>
      <c r="G68" s="25"/>
      <c r="H68" s="24">
        <f>B68+E68</f>
        <v>0</v>
      </c>
      <c r="I68" s="23">
        <f>C68+F68</f>
        <v>0</v>
      </c>
      <c r="J68" s="6">
        <f>D68+G68</f>
        <v>0</v>
      </c>
    </row>
    <row r="69" spans="1:10" s="15" customFormat="1" ht="15.6" customHeight="1" thickBot="1">
      <c r="A69" s="34" t="s">
        <v>3</v>
      </c>
      <c r="B69" s="33"/>
      <c r="C69" s="33"/>
      <c r="D69" s="33"/>
      <c r="E69" s="32">
        <v>0</v>
      </c>
      <c r="F69" s="31"/>
      <c r="G69" s="30"/>
      <c r="H69" s="24">
        <f>B69+E69</f>
        <v>0</v>
      </c>
      <c r="I69" s="23">
        <f>C69+F69</f>
        <v>0</v>
      </c>
      <c r="J69" s="6">
        <f>D69+G69</f>
        <v>0</v>
      </c>
    </row>
    <row r="70" spans="1:10" s="15" customFormat="1" ht="15.6" customHeight="1" thickBot="1">
      <c r="A70" s="29" t="s">
        <v>2</v>
      </c>
      <c r="B70" s="28"/>
      <c r="C70" s="28"/>
      <c r="D70" s="28"/>
      <c r="E70" s="27">
        <v>0</v>
      </c>
      <c r="F70" s="26"/>
      <c r="G70" s="25"/>
      <c r="H70" s="24">
        <f>B70+E70</f>
        <v>0</v>
      </c>
      <c r="I70" s="23">
        <f>C70+F70</f>
        <v>0</v>
      </c>
      <c r="J70" s="6">
        <f>D70+G70</f>
        <v>0</v>
      </c>
    </row>
    <row r="71" spans="1:10" s="15" customFormat="1" ht="15.6" customHeight="1" thickBot="1">
      <c r="A71" s="22" t="s">
        <v>1</v>
      </c>
      <c r="B71" s="21">
        <v>0</v>
      </c>
      <c r="C71" s="21"/>
      <c r="D71" s="21"/>
      <c r="E71" s="20">
        <v>0</v>
      </c>
      <c r="F71" s="19"/>
      <c r="G71" s="18"/>
      <c r="H71" s="17">
        <f>B71+E71</f>
        <v>0</v>
      </c>
      <c r="I71" s="16">
        <f>C71+F71</f>
        <v>0</v>
      </c>
      <c r="J71" s="6">
        <f>D71+G71</f>
        <v>0</v>
      </c>
    </row>
    <row r="72" spans="1:10" s="5" customFormat="1" ht="15.6" customHeight="1" thickBot="1">
      <c r="A72" s="14" t="s">
        <v>0</v>
      </c>
      <c r="B72" s="13">
        <f>B57+B69</f>
        <v>12913000</v>
      </c>
      <c r="C72" s="12">
        <f>C57+C69</f>
        <v>12913000</v>
      </c>
      <c r="D72" s="12">
        <f>D57+D69</f>
        <v>12913000</v>
      </c>
      <c r="E72" s="11">
        <f>E57+E69</f>
        <v>0</v>
      </c>
      <c r="F72" s="10">
        <f>F57+F69</f>
        <v>0</v>
      </c>
      <c r="G72" s="9"/>
      <c r="H72" s="8">
        <f>B72+E72</f>
        <v>12913000</v>
      </c>
      <c r="I72" s="7">
        <f>C72+F72</f>
        <v>12913000</v>
      </c>
      <c r="J72" s="6">
        <f>D72+G72</f>
        <v>12913000</v>
      </c>
    </row>
  </sheetData>
  <sheetProtection selectLockedCells="1" selectUnlockedCells="1"/>
  <mergeCells count="4">
    <mergeCell ref="B55:J55"/>
    <mergeCell ref="B5:J5"/>
    <mergeCell ref="B2:J2"/>
    <mergeCell ref="A3:H3"/>
  </mergeCells>
  <printOptions horizontalCentered="1"/>
  <pageMargins left="0.21" right="0.21" top="0.34" bottom="0.78749999999999998" header="0.22" footer="0.51180555555555551"/>
  <pageSetup paperSize="9" scale="6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2.mell.Bev.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2013-09-11T08:27:19Z</dcterms:created>
  <dcterms:modified xsi:type="dcterms:W3CDTF">2013-09-11T08:27:47Z</dcterms:modified>
</cp:coreProperties>
</file>