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zöveges indoklás" sheetId="1" r:id="rId1"/>
    <sheet name="Összesítő tábla" sheetId="2" r:id="rId2"/>
  </sheets>
  <definedNames>
    <definedName name="_xlnm.Print_Area" localSheetId="0">'Szöveges indoklás'!$A$1:$C$706</definedName>
  </definedNames>
  <calcPr fullCalcOnLoad="1"/>
</workbook>
</file>

<file path=xl/sharedStrings.xml><?xml version="1.0" encoding="utf-8"?>
<sst xmlns="http://schemas.openxmlformats.org/spreadsheetml/2006/main" count="658" uniqueCount="361">
  <si>
    <t>Budapest Főváros XX. kerület Pesterzsébet Önkormányzatának 2018. évi költségvetéséről szóló 2/2018. (II. 20.) önkormányzati rendeletének módosítását  az elfogadott Képviselő-testületi döntések, Bizottsági döntések rendeleten való átvezetése,  az Önkormányzat számlájára beérkezett bevételek, az intézmények saját hatáskörű módosítása, a szükséges kiadásokra előirányzat átcsoportosítás, valamint a jogszabály szerinti módosítások és átcsoportosítások indokolják.</t>
  </si>
  <si>
    <t xml:space="preserve">2018. évi 3. módosítás </t>
  </si>
  <si>
    <r>
      <t xml:space="preserve">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</si>
  <si>
    <r>
      <t xml:space="preserve">     - Működési célú tartalék, </t>
    </r>
    <r>
      <rPr>
        <b/>
        <sz val="10"/>
        <rFont val="Times New Roman"/>
        <family val="1"/>
      </rPr>
      <t xml:space="preserve">Intézmények működési tartaléka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</si>
  <si>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>1. Kötelezettségvállalás alapján felügyeleti szervi támogatás előirányzat rendezése</t>
    </r>
  </si>
  <si>
    <r>
      <t xml:space="preserve">  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</si>
  <si>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t xml:space="preserve">         - Dologi kiadások kiadási előirányzatát</t>
  </si>
  <si>
    <r>
      <t xml:space="preserve">   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</si>
  <si>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  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</si>
  <si>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t xml:space="preserve">        - Dologi kiadások kiadási előirányzatát</t>
  </si>
  <si>
    <r>
      <t xml:space="preserve">  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</si>
  <si>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</si>
  <si>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t xml:space="preserve">         - Személyi juttatások kiadási előirányzatát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</si>
  <si>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</si>
  <si>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t xml:space="preserve">     - Felhalmozási célú irányító szervi támogatás bevételi előirányzatát </t>
  </si>
  <si>
    <r>
      <t xml:space="preserve"> -  </t>
    </r>
    <r>
      <rPr>
        <b/>
        <sz val="10"/>
        <rFont val="Times New Roman"/>
        <family val="1"/>
      </rPr>
      <t xml:space="preserve">Csökkenti a Pesterzsébet Önkormányzatának Szociális Foglalkoztatója </t>
    </r>
    <r>
      <rPr>
        <sz val="10"/>
        <rFont val="Times New Roman"/>
        <family val="1"/>
      </rPr>
      <t xml:space="preserve"> (Kötelező feladat)</t>
    </r>
  </si>
  <si>
    <r>
      <t xml:space="preserve"> -  </t>
    </r>
    <r>
      <rPr>
        <b/>
        <sz val="10"/>
        <rFont val="Times New Roman"/>
        <family val="1"/>
      </rPr>
      <t xml:space="preserve">Megemeli a Pesterzsébet Önkormányzatának Szociális Foglalkoztatója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</si>
  <si>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Múzeum </t>
    </r>
    <r>
      <rPr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</si>
  <si>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Baross Német Nemzetiségi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</si>
  <si>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Kerekerdő Óvoda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</si>
  <si>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Kerekerdő Óvoda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</si>
  <si>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(Kötelező feladat)</t>
    </r>
  </si>
  <si>
    <t xml:space="preserve">2018. évi bevétel összesen </t>
  </si>
  <si>
    <r>
      <t xml:space="preserve">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</si>
  <si>
    <r>
      <t xml:space="preserve">      - Működési célú céltartalék, </t>
    </r>
    <r>
      <rPr>
        <b/>
        <sz val="10"/>
        <rFont val="Times New Roman"/>
        <family val="1"/>
      </rPr>
      <t>Általános tartalék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</si>
  <si>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(Önként vállalt feladat)</t>
    </r>
  </si>
  <si>
    <r>
      <t xml:space="preserve">     - Személyi juttatások, </t>
    </r>
    <r>
      <rPr>
        <b/>
        <sz val="10"/>
        <rFont val="Times New Roman"/>
        <family val="1"/>
      </rPr>
      <t>Reprezentáci</t>
    </r>
    <r>
      <rPr>
        <sz val="10"/>
        <rFont val="Times New Roman"/>
        <family val="1"/>
      </rPr>
      <t>ó kiadási előirányzatát</t>
    </r>
  </si>
  <si>
    <r>
      <t xml:space="preserve">   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Települési önkormányzatok szociális, gyermekjóléti  és gyermekétkeztetési feladatainak támogatása,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>, bevételi előirányzatot</t>
    </r>
    <r>
      <rPr>
        <b/>
        <sz val="10"/>
        <rFont val="Times New Roman"/>
        <family val="1"/>
      </rPr>
      <t xml:space="preserve">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</si>
  <si>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</si>
  <si>
    <r>
      <t xml:space="preserve">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Települési önkormányzatok kulturális feladatainak támogatása,</t>
    </r>
    <r>
      <rPr>
        <b/>
        <sz val="10"/>
        <rFont val="Times New Roman"/>
        <family val="1"/>
      </rPr>
      <t xml:space="preserve"> kulturális illetmény pótlék </t>
    </r>
    <r>
      <rPr>
        <sz val="10"/>
        <rFont val="Times New Roman"/>
        <family val="1"/>
      </rPr>
      <t xml:space="preserve">bevételi előirányzatot </t>
    </r>
    <r>
      <rPr>
        <b/>
        <sz val="10"/>
        <rFont val="Times New Roman"/>
        <family val="1"/>
      </rPr>
      <t>(Önként vállalt feladat)</t>
    </r>
  </si>
  <si>
    <r>
      <t xml:space="preserve">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Települési önkormányzatok kulturális feladatainak támogatása,</t>
    </r>
    <r>
      <rPr>
        <b/>
        <sz val="10"/>
        <rFont val="Times New Roman"/>
        <family val="1"/>
      </rPr>
      <t xml:space="preserve"> kulturális illetmény pótlék </t>
    </r>
    <r>
      <rPr>
        <sz val="10"/>
        <rFont val="Times New Roman"/>
        <family val="1"/>
      </rPr>
      <t xml:space="preserve">bevételi előirányzatot </t>
    </r>
    <r>
      <rPr>
        <b/>
        <sz val="10"/>
        <rFont val="Times New Roman"/>
        <family val="1"/>
      </rPr>
      <t>(Kötelező feladat)</t>
    </r>
  </si>
  <si>
    <r>
      <t xml:space="preserve">    - Működési célú tartalék</t>
    </r>
    <r>
      <rPr>
        <b/>
        <sz val="10"/>
        <rFont val="Times New Roman"/>
        <family val="1"/>
      </rPr>
      <t>, 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</si>
  <si>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t>INDOKOLÁS</t>
  </si>
  <si>
    <t>ÖNKORMÁNYZAT</t>
  </si>
  <si>
    <t>I. Előirányzat módosítás</t>
  </si>
  <si>
    <t>Módosított költségvetési főösszeg</t>
  </si>
  <si>
    <t>II. Előirányzat átcsoportosítás</t>
  </si>
  <si>
    <t>POLGÁRMESTERI HIVATAL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</si>
  <si>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</si>
  <si>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t xml:space="preserve">    - Munkaadókat terhelő járulékok és szociális hozzájárulási adó kiadási előirányzatot</t>
  </si>
  <si>
    <t>INTÉZMÉNYEK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</si>
  <si>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</si>
  <si>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</si>
  <si>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(Kötelező feladat)</t>
    </r>
  </si>
  <si>
    <t>Önkormányzat</t>
  </si>
  <si>
    <t>Polgármesteri Hivatal</t>
  </si>
  <si>
    <t>Intézmények</t>
  </si>
  <si>
    <t>Nyújtott támogatás miatti korrekció</t>
  </si>
  <si>
    <t xml:space="preserve">Költégvetés módosítások 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</si>
  <si>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</si>
  <si>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t xml:space="preserve">   A) Előirányzat átcsoportosítás</t>
  </si>
  <si>
    <t xml:space="preserve">   A) Előirányzat módosítás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</si>
  <si>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</si>
  <si>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t xml:space="preserve">    A) Előirányzat módosítás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</si>
  <si>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</si>
  <si>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t xml:space="preserve">     - Működési célú irányító szervi támogatás bevételi előirányzatát </t>
  </si>
  <si>
    <t xml:space="preserve">     - Személyi juttatások kiadási előirányzatát</t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</si>
  <si>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</si>
  <si>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</si>
  <si>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</si>
  <si>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</si>
  <si>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Múzeum </t>
    </r>
    <r>
      <rPr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</si>
  <si>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</si>
  <si>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</si>
  <si>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</si>
  <si>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  - </t>
    </r>
    <r>
      <rPr>
        <b/>
        <sz val="10"/>
        <rFont val="Times New Roman"/>
        <family val="1"/>
      </rPr>
      <t>Felújítások, 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</si>
  <si>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Beruházások, 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</si>
  <si>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Baross Német Nemzetiségi Óvoda </t>
    </r>
    <r>
      <rPr>
        <sz val="10"/>
        <rFont val="Times New Roman"/>
        <family val="1"/>
      </rPr>
      <t>(Kötelező feladat)</t>
    </r>
  </si>
  <si>
    <t>Bevételi                      (Ft)</t>
  </si>
  <si>
    <t>Kiadási                              (Ft)</t>
  </si>
  <si>
    <t>Ft</t>
  </si>
  <si>
    <t>A képviselő testület 2/2018. (II. 20.) Önkormányzati rendeletével elfogadott összegek</t>
  </si>
  <si>
    <t>Összesítő az Önkormányzat 2018. évi költségvetés módosításairól</t>
  </si>
  <si>
    <t xml:space="preserve">2018. évi 1. módosítás </t>
  </si>
  <si>
    <r>
      <t xml:space="preserve">     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 xml:space="preserve">költségvetési szerveknél foglalkoztatottak 2018. évi kompenzációja kiadási előirányzatot </t>
    </r>
    <r>
      <rPr>
        <b/>
        <sz val="10"/>
        <rFont val="Times New Roman"/>
        <family val="1"/>
      </rPr>
      <t>(Kötelező feladat)</t>
    </r>
  </si>
  <si>
    <r>
      <t xml:space="preserve">     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 xml:space="preserve">költségvetési szerveknél foglalkoztatottak 2018. évi kompenzációja kiadási előirányzatot </t>
    </r>
    <r>
      <rPr>
        <b/>
        <sz val="10"/>
        <rFont val="Times New Roman"/>
        <family val="1"/>
      </rPr>
      <t>(Önként vállalt feladat)</t>
    </r>
  </si>
  <si>
    <r>
      <t xml:space="preserve">      - Önkormányzatok működési támogatásai,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Működési célú költségvetési támogatások és kiegészítő támogatások, </t>
    </r>
    <r>
      <rPr>
        <b/>
        <sz val="10"/>
        <rFont val="Times New Roman"/>
        <family val="1"/>
      </rPr>
      <t>költségvetési szerveknél foglalkoztatottak 2018. évi kompenzációja</t>
    </r>
    <r>
      <rPr>
        <sz val="10"/>
        <rFont val="Times New Roman"/>
        <family val="1"/>
      </rPr>
      <t xml:space="preserve">, bevételi előirányzatot </t>
    </r>
    <r>
      <rPr>
        <b/>
        <sz val="10"/>
        <rFont val="Times New Roman"/>
        <family val="1"/>
      </rPr>
      <t>(Kötelező feladat)</t>
    </r>
  </si>
  <si>
    <r>
      <t xml:space="preserve">       - Önkormányzatok működési támogatásai,  Működési célú költségvetési támogatások és kiegészítő támogatások, </t>
    </r>
    <r>
      <rPr>
        <b/>
        <sz val="10"/>
        <rFont val="Times New Roman"/>
        <family val="1"/>
      </rPr>
      <t>költségvetési szerveknél foglalkoztatottak 2018. évi kompenzációja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bevételi előirányzatot </t>
    </r>
    <r>
      <rPr>
        <b/>
        <sz val="10"/>
        <rFont val="Times New Roman"/>
        <family val="1"/>
      </rPr>
      <t>(Önként vállalt feladat)</t>
    </r>
  </si>
  <si>
    <r>
      <t xml:space="preserve">    - Működési célú tartalék, </t>
    </r>
    <r>
      <rPr>
        <b/>
        <sz val="10"/>
        <rFont val="Times New Roman"/>
        <family val="1"/>
      </rPr>
      <t xml:space="preserve">Szociális ágazati összevont pótlék </t>
    </r>
    <r>
      <rPr>
        <sz val="10"/>
        <rFont val="Times New Roman"/>
        <family val="1"/>
      </rPr>
      <t>kiadási előirányzatot</t>
    </r>
  </si>
  <si>
    <r>
      <t xml:space="preserve">    - Működési célú tartalék</t>
    </r>
    <r>
      <rPr>
        <b/>
        <sz val="10"/>
        <rFont val="Times New Roman"/>
        <family val="1"/>
      </rPr>
      <t>, 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</si>
  <si>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</si>
  <si>
    <r>
      <t xml:space="preserve">    - Működési célú tartalék, </t>
    </r>
    <r>
      <rPr>
        <b/>
        <sz val="10"/>
        <rFont val="Times New Roman"/>
        <family val="1"/>
      </rPr>
      <t>Költségvetési szerveknél foglalkoztatottak 2018. évi kompenzációja</t>
    </r>
    <r>
      <rPr>
        <sz val="10"/>
        <rFont val="Times New Roman"/>
        <family val="1"/>
      </rPr>
      <t xml:space="preserve">, kiadási előirányzatot </t>
    </r>
    <r>
      <rPr>
        <b/>
        <sz val="10"/>
        <rFont val="Times New Roman"/>
        <family val="1"/>
      </rPr>
      <t>(Kötelező feladat)</t>
    </r>
  </si>
  <si>
    <r>
      <t xml:space="preserve">    - Működési célú tartalék, </t>
    </r>
    <r>
      <rPr>
        <b/>
        <sz val="10"/>
        <rFont val="Times New Roman"/>
        <family val="1"/>
      </rPr>
      <t>Költségvetési szerveknél foglalkoztatottak 2018. évi kompenzációja</t>
    </r>
    <r>
      <rPr>
        <sz val="10"/>
        <rFont val="Times New Roman"/>
        <family val="1"/>
      </rPr>
      <t xml:space="preserve">, kiadási előirányzatot </t>
    </r>
    <r>
      <rPr>
        <b/>
        <sz val="10"/>
        <rFont val="Times New Roman"/>
        <family val="1"/>
      </rPr>
      <t>(Önként vállalt feladat)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</si>
  <si>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</si>
  <si>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</si>
  <si>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</si>
  <si>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 (Kötelező feladat)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</si>
  <si>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</si>
  <si>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 </t>
    </r>
  </si>
  <si>
    <r>
      <t xml:space="preserve">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(Kötelező feladat)</t>
    </r>
  </si>
  <si>
    <r>
      <t xml:space="preserve"> 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(Önként vállalt feladat)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</si>
  <si>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kiadási előirányzatot (Kötelező feladat)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</si>
  <si>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kiadási előirányzatot (Önként vállalt feladat)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</si>
  <si>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2018. évi költségvetéséről szóló, 2/2018. (II. 20.) Önkormányzati rendelet (továbbiakban: rendelet) 39. § szerint </t>
    </r>
    <r>
      <rPr>
        <b/>
        <sz val="10"/>
        <rFont val="Times New Roman"/>
        <family val="1"/>
      </rPr>
      <t>előirányzat módosításokról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</si>
  <si>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2018. évi költségvetéséről szóló, 2/2018. (II. 20.) önkormányzati rendelet (továbbiakban: rendelet) 39. § szerint </t>
    </r>
    <r>
      <rPr>
        <b/>
        <sz val="10"/>
        <rFont val="Times New Roman"/>
        <family val="1"/>
      </rPr>
      <t>előirányzat átcsoportosításokról</t>
    </r>
  </si>
  <si>
    <t>A Képviselő-testület a módosított 2/2018. (II. 20.) Önkormányzati rendeletével elfogadott összegek</t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</si>
  <si>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Civil Ház (Bp., XX. ker. Vörösmarty u. 180.) tetőszerkezeti terv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</si>
  <si>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>Dologi kiadások, 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</si>
  <si>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Kerekerdő Óvoda</t>
    </r>
    <r>
      <rPr>
        <sz val="10"/>
        <rFont val="Times New Roman"/>
        <family val="1"/>
      </rPr>
      <t xml:space="preserve"> (Kötelező feladat)</t>
    </r>
  </si>
  <si>
    <r>
      <t xml:space="preserve"> 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Intézmény saját hatáskörű módosítása</t>
    </r>
    <r>
      <rPr>
        <sz val="10"/>
        <rFont val="Times New Roman"/>
        <family val="1"/>
      </rPr>
      <t xml:space="preserve"> alapján </t>
    </r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</si>
  <si>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(Kötelező feladat)</t>
    </r>
  </si>
  <si>
    <r>
      <t xml:space="preserve"> 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</si>
  <si>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</si>
  <si>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</si>
  <si>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</si>
  <si>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Baross Német Nemzetiségi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</si>
  <si>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Baross Német Nemzetiségi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</si>
  <si>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</si>
  <si>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</si>
  <si>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Kerekerdő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</si>
  <si>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</si>
  <si>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(Kötelező feladat)</t>
    </r>
  </si>
  <si>
    <r>
      <t xml:space="preserve">         - Beruházások,</t>
    </r>
    <r>
      <rPr>
        <b/>
        <sz val="10"/>
        <rFont val="Times New Roman"/>
        <family val="1"/>
      </rPr>
      <t xml:space="preserve"> Immateriális javak beszerzése, létesítése</t>
    </r>
    <r>
      <rPr>
        <sz val="10"/>
        <rFont val="Times New Roman"/>
        <family val="1"/>
      </rPr>
      <t xml:space="preserve"> kiadási előirányzatot</t>
    </r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</si>
  <si>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Humán Szolgáltatások Intézménye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</si>
  <si>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</si>
  <si>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</si>
  <si>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Felhalmozási célú felügyeleti szervi támogatás (Intézmények)</t>
    </r>
    <r>
      <rPr>
        <sz val="10"/>
        <rFont val="Times New Roman"/>
        <family val="1"/>
      </rPr>
      <t xml:space="preserve"> kiadási előirányzatát</t>
    </r>
    <r>
      <rPr>
        <b/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</si>
  <si>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Felhalmozási célú felügyeleti szervi támogatás (Intézmények)</t>
    </r>
    <r>
      <rPr>
        <sz val="10"/>
        <rFont val="Times New Roman"/>
        <family val="1"/>
      </rPr>
      <t xml:space="preserve"> kiadási előirányzatát</t>
    </r>
    <r>
      <rPr>
        <b/>
        <sz val="10"/>
        <rFont val="Times New Roman"/>
        <family val="1"/>
      </rPr>
      <t xml:space="preserve"> (Önként vállalt feladat)</t>
    </r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</si>
  <si>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</t>
    </r>
    <r>
      <rPr>
        <sz val="10"/>
        <rFont val="Times New Roman"/>
        <family val="1"/>
      </rPr>
      <t xml:space="preserve"> (Kötelező feladat)</t>
    </r>
  </si>
  <si>
    <t xml:space="preserve">       - Egyéb működési célú támogatások Elkülönített állami pénzalapoktól bevételi előirányzatát </t>
  </si>
  <si>
    <t xml:space="preserve">       - Személyi juttatások kiadási előirányzatát</t>
  </si>
  <si>
    <t xml:space="preserve">      - Munkaadókat terhelő járulékok és szociális hozzájárulási adó kiadási előirányzatot</t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</si>
  <si>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Az</t>
    </r>
    <r>
      <rPr>
        <b/>
        <sz val="10"/>
        <rFont val="Times New Roman"/>
        <family val="1"/>
      </rPr>
      <t xml:space="preserve"> Intézmény saját hatáskörű módosítása</t>
    </r>
    <r>
      <rPr>
        <sz val="10"/>
        <rFont val="Times New Roman"/>
        <family val="1"/>
      </rPr>
      <t xml:space="preserve"> alapján</t>
    </r>
  </si>
  <si>
    <t>Bevételi        (Forint)</t>
  </si>
  <si>
    <t>Kiadási        (Forint)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</si>
  <si>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Polgármesteri Hivatal</t>
    </r>
    <r>
      <rPr>
        <sz val="10"/>
        <rFont val="Times New Roman"/>
        <family val="1"/>
      </rPr>
      <t xml:space="preserve"> (Kötelező feladat)</t>
    </r>
  </si>
  <si>
    <t xml:space="preserve">2018. évi 2. módosítás </t>
  </si>
  <si>
    <t>A képviselő testület 9/2018. (III. 28.) Önkormányzati rendeletével elfogadott összegek</t>
  </si>
  <si>
    <t xml:space="preserve">      - Dologi kiadások kiadási előirányzatát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</si>
  <si>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</si>
  <si>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Gyermekmosoly Óvoda</t>
    </r>
    <r>
      <rPr>
        <sz val="10"/>
        <rFont val="Times New Roman"/>
        <family val="1"/>
      </rPr>
      <t xml:space="preserve"> (Kötelező feladat)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</si>
  <si>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Egyéb tárgyi eszközök beszerzése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Egyéb tárgyi eszközök beszerzése Civil Házba</t>
    </r>
    <r>
      <rPr>
        <sz val="10"/>
        <rFont val="Times New Roman"/>
        <family val="1"/>
      </rPr>
      <t xml:space="preserve"> kiadási előirányzatot </t>
    </r>
  </si>
  <si>
    <t>A képviselő testület 24/2018. (IX. 25.) Önkormányzati rendeletével elfogadott összegek</t>
  </si>
  <si>
    <t xml:space="preserve">2018. évi 4. módosítás </t>
  </si>
  <si>
    <t xml:space="preserve">2018. évi 5. módosítás </t>
  </si>
  <si>
    <t>A képviselő testület 33/2018. (XII. 13.) Önkormányzati rendeletével elfogadott összegek</t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</si>
  <si>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2018. évi 11. havi kompenzációja címen kapott támogatás összegével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</si>
  <si>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</si>
  <si>
    <r>
      <t xml:space="preserve">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 xml:space="preserve"> címen (2018. 12. havi) kapott támogatás összegével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</si>
  <si>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címen (2018. 12. havi) kapott támogatás összegével </t>
    </r>
  </si>
  <si>
    <r>
      <t xml:space="preserve"> 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költségvetési szerveknél foglalkoztatottak 2018. évi 11. havi kompenzációjára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</si>
  <si>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 xml:space="preserve"> 2.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Szociális ágazati összevont pótlékra (12. havi) </t>
    </r>
    <r>
      <rPr>
        <sz val="10"/>
        <rFont val="Times New Roman"/>
        <family val="1"/>
      </rPr>
      <t xml:space="preserve">vonatkozóan </t>
    </r>
  </si>
  <si>
    <r>
      <t xml:space="preserve"> 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Kulturális illetmény pótlékra (12. havi) </t>
    </r>
    <r>
      <rPr>
        <sz val="10"/>
        <rFont val="Times New Roman"/>
        <family val="1"/>
      </rPr>
      <t>vonatkozóan</t>
    </r>
  </si>
  <si>
    <r>
      <t xml:space="preserve">  2.</t>
    </r>
    <r>
      <rPr>
        <b/>
        <sz val="10"/>
        <rFont val="Times New Roman"/>
        <family val="1"/>
      </rPr>
      <t xml:space="preserve"> Szociális ágazati összevont pótlék címen (12. havi) kapott </t>
    </r>
    <r>
      <rPr>
        <sz val="10"/>
        <rFont val="Times New Roman"/>
        <family val="1"/>
      </rPr>
      <t>támogatás összegével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</si>
  <si>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költségvetési szerveknél foglalkoztatottak 2018. évi 11. havi kompenzációja</t>
    </r>
    <r>
      <rPr>
        <sz val="10"/>
        <rFont val="Times New Roman"/>
        <family val="1"/>
      </rPr>
      <t xml:space="preserve"> címen kapott támogatás összegével</t>
    </r>
  </si>
  <si>
    <r>
      <t xml:space="preserve">  3.</t>
    </r>
    <r>
      <rPr>
        <b/>
        <sz val="10"/>
        <rFont val="Times New Roman"/>
        <family val="1"/>
      </rPr>
      <t xml:space="preserve"> Kulturális illetmény pótlék (12. havi) kapott </t>
    </r>
    <r>
      <rPr>
        <sz val="10"/>
        <rFont val="Times New Roman"/>
        <family val="1"/>
      </rPr>
      <t>támogatás összegével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</si>
  <si>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költségvetési szerveknél foglalkoztatottak 2018. évi 11. havi kompenzációja címen kapott támogatás összegével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</si>
  <si>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Karácsonyi csomagok vásárlására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</si>
  <si>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Rendkívüli települési támogatás 45. § (3)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</si>
  <si>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üzemeltetés, </t>
    </r>
    <r>
      <rPr>
        <b/>
        <sz val="10"/>
        <rFont val="Times New Roman"/>
        <family val="1"/>
      </rPr>
      <t>Karácsonyi csomagok vásárlása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</si>
  <si>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üzemeltetés,</t>
    </r>
    <r>
      <rPr>
        <b/>
        <sz val="10"/>
        <rFont val="Times New Roman"/>
        <family val="1"/>
      </rPr>
      <t xml:space="preserve"> Karácsonyi díszkivilágítás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</si>
  <si>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</si>
  <si>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Egyéb tárgyi eszköz beszerzése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Kültéri LED fényfüzér beszerzése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</si>
  <si>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Beruházások, ÁFA </t>
    </r>
    <r>
      <rPr>
        <sz val="10"/>
        <rFont val="Times New Roman"/>
        <family val="1"/>
      </rPr>
      <t>kiadási előirányzatot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</si>
  <si>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 xml:space="preserve">Pesterzsébeti Szociális Foglalkoztató (Bp., XX. ker. Baross u. 91-95.) tetőszigetelése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</si>
  <si>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Advent Pesterzsébeten - jégpálya bérleti díjára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</si>
  <si>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tárgyi eszközök felújítása, </t>
    </r>
    <r>
      <rPr>
        <b/>
        <sz val="10"/>
        <rFont val="Times New Roman"/>
        <family val="1"/>
      </rPr>
      <t>Egyéb gépek, berendezések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</si>
  <si>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Egyéb tárgyi eszköz beszerzése, </t>
    </r>
    <r>
      <rPr>
        <b/>
        <sz val="10"/>
        <rFont val="Times New Roman"/>
        <family val="1"/>
      </rPr>
      <t>Gépjármű vásárlás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</si>
  <si>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Egyéb tárgyi eszköz beszerzése,</t>
    </r>
    <r>
      <rPr>
        <b/>
        <sz val="10"/>
        <rFont val="Times New Roman"/>
        <family val="1"/>
      </rPr>
      <t xml:space="preserve"> Egyéb tárgyi eszközök beszerzése Civil Házba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</si>
  <si>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Dologi kiadások</t>
    </r>
    <r>
      <rPr>
        <sz val="10"/>
        <rFont val="Times New Roman"/>
        <family val="1"/>
      </rPr>
      <t xml:space="preserve">, Bérleti és lízindíj, </t>
    </r>
    <r>
      <rPr>
        <b/>
        <sz val="10"/>
        <rFont val="Times New Roman"/>
        <family val="1"/>
      </rPr>
      <t>Advent - Jégpálya bérleti díja</t>
    </r>
    <r>
      <rPr>
        <sz val="10"/>
        <rFont val="Times New Roman"/>
        <family val="1"/>
      </rPr>
      <t xml:space="preserve"> kiadási előirányzatot </t>
    </r>
  </si>
  <si>
    <r>
      <t xml:space="preserve">     - Működési célú céltartalék, </t>
    </r>
    <r>
      <rPr>
        <b/>
        <sz val="10"/>
        <rFont val="Times New Roman"/>
        <family val="1"/>
      </rPr>
      <t>Kitüntetések, díjak</t>
    </r>
    <r>
      <rPr>
        <sz val="10"/>
        <rFont val="Times New Roman"/>
        <family val="1"/>
      </rPr>
      <t xml:space="preserve"> kiadási előirányzatot </t>
    </r>
  </si>
  <si>
    <r>
      <t xml:space="preserve">     - Személyi juttatások, </t>
    </r>
    <r>
      <rPr>
        <b/>
        <sz val="10"/>
        <rFont val="Times New Roman"/>
        <family val="1"/>
      </rPr>
      <t>Egyéb külső személyi juttatás</t>
    </r>
    <r>
      <rPr>
        <sz val="10"/>
        <rFont val="Times New Roman"/>
        <family val="1"/>
      </rPr>
      <t xml:space="preserve"> kiadási előirányzatát</t>
    </r>
  </si>
  <si>
    <r>
      <t xml:space="preserve">    - Munkaadókat terhelő járulékok és szociális hozzájárulási adó, </t>
    </r>
    <r>
      <rPr>
        <b/>
        <sz val="10"/>
        <rFont val="Times New Roman"/>
        <family val="1"/>
      </rPr>
      <t>EHO</t>
    </r>
    <r>
      <rPr>
        <sz val="10"/>
        <rFont val="Times New Roman"/>
        <family val="1"/>
      </rPr>
      <t xml:space="preserve"> kiadási előirányzatot</t>
    </r>
  </si>
  <si>
    <r>
      <t xml:space="preserve"> 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Civil Házba kamerás megfigyelő és rögzítő rendszerek beszerzésére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</si>
  <si>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Dologi kiadások</t>
    </r>
    <r>
      <rPr>
        <sz val="10"/>
        <rFont val="Times New Roman"/>
        <family val="1"/>
      </rPr>
      <t xml:space="preserve">, Szállítási szolgáltatások, </t>
    </r>
    <r>
      <rPr>
        <b/>
        <sz val="10"/>
        <rFont val="Times New Roman"/>
        <family val="1"/>
      </rPr>
      <t>Bérletek, vonaljegyek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</si>
  <si>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Pesterzsébeti gyermek-és felnőtt fogorvosi körzetek működési és felhalmozási feladatainak támogatására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</si>
  <si>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Rendkívüli települési támogatás méltányosságból Szt. 45. § (3)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</si>
  <si>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Rendkívüli települési támogatás 45. § (1) </t>
    </r>
    <r>
      <rPr>
        <sz val="10"/>
        <rFont val="Times New Roman"/>
        <family val="1"/>
      </rPr>
      <t>(Természetben)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</si>
  <si>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Születési támogatás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</si>
  <si>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Oltási támogatás </t>
    </r>
    <r>
      <rPr>
        <sz val="10"/>
        <rFont val="Times New Roman"/>
        <family val="1"/>
      </rPr>
      <t xml:space="preserve">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</si>
  <si>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Gyermekeknek nyújtott sporttámogatás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</si>
  <si>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tanulmányi támogatás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</si>
  <si>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Pénzbeli krízistámogatás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</si>
  <si>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Települési lakásfenntartási támogatás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</si>
  <si>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Települési gyógyszertámogatás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</si>
  <si>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Települési díjhátralék-csökkentési támogatás</t>
    </r>
    <r>
      <rPr>
        <sz val="10"/>
        <rFont val="Times New Roman"/>
        <family val="1"/>
      </rPr>
      <t xml:space="preserve"> kiadási előirányzatot </t>
    </r>
  </si>
  <si>
    <r>
      <t xml:space="preserve">   - Egyéb működési célú támogatások Egyéb vállalkozásoknak, </t>
    </r>
    <r>
      <rPr>
        <b/>
        <sz val="10"/>
        <rFont val="Times New Roman"/>
        <family val="1"/>
      </rPr>
      <t>ERFOG Kft</t>
    </r>
    <r>
      <rPr>
        <sz val="10"/>
        <rFont val="Times New Roman"/>
        <family val="1"/>
      </rPr>
      <t xml:space="preserve"> kiadási előirányzatot </t>
    </r>
  </si>
  <si>
    <r>
      <t xml:space="preserve">   - Egyéb működési célú támogatások Egyéb vállalkozásoknak, </t>
    </r>
    <r>
      <rPr>
        <b/>
        <sz val="10"/>
        <rFont val="Times New Roman"/>
        <family val="1"/>
      </rPr>
      <t>FODI-DENT Kft</t>
    </r>
    <r>
      <rPr>
        <sz val="10"/>
        <rFont val="Times New Roman"/>
        <family val="1"/>
      </rPr>
      <t xml:space="preserve"> kiadási előirányzatot </t>
    </r>
  </si>
  <si>
    <r>
      <t xml:space="preserve">   - Egyéb felhalmozási célú támogatások Egyéb vállalkozásoknak, </t>
    </r>
    <r>
      <rPr>
        <b/>
        <sz val="10"/>
        <rFont val="Times New Roman"/>
        <family val="1"/>
      </rPr>
      <t>ERFOG Kft</t>
    </r>
    <r>
      <rPr>
        <sz val="10"/>
        <rFont val="Times New Roman"/>
        <family val="1"/>
      </rPr>
      <t xml:space="preserve"> kiadási előirányzatot </t>
    </r>
  </si>
  <si>
    <r>
      <t xml:space="preserve">   - Egyéb felhalmozási célú támogatások Egyéb vállalkozásoknak, </t>
    </r>
    <r>
      <rPr>
        <b/>
        <sz val="10"/>
        <rFont val="Times New Roman"/>
        <family val="1"/>
      </rPr>
      <t>FODI-DENT Kft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</si>
  <si>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szolgáltatások, </t>
    </r>
    <r>
      <rPr>
        <b/>
        <sz val="10"/>
        <rFont val="Times New Roman"/>
        <family val="1"/>
      </rPr>
      <t xml:space="preserve">ESMTK szponzori szerződés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</si>
  <si>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előirányzatot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</si>
  <si>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Bp., XX. ker. Bölcsőde (Bp., XX. ker. Köztársaság tér 1.) helyiségeinek penészmentesítése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</si>
  <si>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építmény felújítása, </t>
    </r>
    <r>
      <rPr>
        <b/>
        <sz val="10"/>
        <rFont val="Times New Roman"/>
        <family val="1"/>
      </rPr>
      <t>TRIÁL hinták cseréje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</si>
  <si>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Bp., XX. ker. Nyitnikék Óvoda (Békaporonty Tagóvoda Bp., XX. ker. Csepeli átjáró 10/a.) udvarrekonstrukció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</si>
  <si>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Civil Ház (Bp., XX. ker. Vörösmarty u. 180.) tető szerkezet felújítás</t>
    </r>
    <r>
      <rPr>
        <sz val="10"/>
        <rFont val="Times New Roman"/>
        <family val="1"/>
      </rPr>
      <t xml:space="preserve"> kiadási előirányzatot </t>
    </r>
  </si>
  <si>
    <r>
      <t xml:space="preserve"> 8.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ESMTK szponzori szerződés emelésére</t>
    </r>
    <r>
      <rPr>
        <sz val="10"/>
        <rFont val="Times New Roman"/>
        <family val="1"/>
      </rPr>
      <t xml:space="preserve"> vonatkozóan </t>
    </r>
  </si>
  <si>
    <r>
      <t xml:space="preserve"> 9.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Civil Ház (Bp., XX. ker. Vörösmarty u. 180.) tető szerkezet felújítására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</si>
  <si>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Csili MK (Nagy Győri I. u. 4-6.) "A" épület felújítás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</si>
  <si>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Csili MK (Nagy Győri I. u. 4-6.) "B" épület felújítás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</si>
  <si>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építmény felújítása, </t>
    </r>
    <r>
      <rPr>
        <b/>
        <sz val="10"/>
        <rFont val="Times New Roman"/>
        <family val="1"/>
      </rPr>
      <t>Csili MK (Nagy Győri I. u. 4-6.) belső udvar felújítás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</si>
  <si>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építmény felújítása, </t>
    </r>
    <r>
      <rPr>
        <b/>
        <sz val="10"/>
        <rFont val="Times New Roman"/>
        <family val="1"/>
      </rPr>
      <t>Bp. XX. ker. Vécsey lakótelep közterület felújítás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</si>
  <si>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építmény felújítása, </t>
    </r>
    <r>
      <rPr>
        <b/>
        <sz val="10"/>
        <rFont val="Times New Roman"/>
        <family val="1"/>
      </rPr>
      <t>Bp. XX. ker. Zilah u. - Baross u. - Attila u. közterület felújítás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</si>
  <si>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építmény felújítása, </t>
    </r>
    <r>
      <rPr>
        <b/>
        <sz val="10"/>
        <rFont val="Times New Roman"/>
        <family val="1"/>
      </rPr>
      <t>Bp. XX. ker. Károly u. - Pacsirta u. közötti szolgáltató házak előtt közterület felújítás</t>
    </r>
    <r>
      <rPr>
        <sz val="10"/>
        <rFont val="Times New Roman"/>
        <family val="1"/>
      </rPr>
      <t xml:space="preserve"> kiadási előirányzatot </t>
    </r>
  </si>
  <si>
    <r>
      <t xml:space="preserve"> 10.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Közterületek, a Csili MK (Nagy Győri I. u. 4-6.) "A" és "B" épületeinek, valamint belső udvar felújításának költségvetés és műszaki leírás elkészítésére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</si>
  <si>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Egyéb építmény beszerzése, </t>
    </r>
    <r>
      <rPr>
        <b/>
        <sz val="10"/>
        <rFont val="Times New Roman"/>
        <family val="1"/>
      </rPr>
      <t>Fák köré védőrács telepítése (Kossuth Lajos utca Kiskosuti rész)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</si>
  <si>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Egyéb épület beszerzése, </t>
    </r>
    <r>
      <rPr>
        <b/>
        <sz val="10"/>
        <rFont val="Times New Roman"/>
        <family val="1"/>
      </rPr>
      <t>Bp., XX. ker. Pacsirta utca 157. társasház akadálymentesítése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</si>
  <si>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Egyéb építmény beszerzése, </t>
    </r>
    <r>
      <rPr>
        <b/>
        <sz val="10"/>
        <rFont val="Times New Roman"/>
        <family val="1"/>
      </rPr>
      <t>Közterületi utcabútorok és parki tartozékok kihelyezése felosztandó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</si>
  <si>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Egyéb építmény beszerzése, </t>
    </r>
    <r>
      <rPr>
        <b/>
        <sz val="10"/>
        <rFont val="Times New Roman"/>
        <family val="1"/>
      </rPr>
      <t>Járdák járdaépítési tervei</t>
    </r>
    <r>
      <rPr>
        <sz val="10"/>
        <rFont val="Times New Roman"/>
        <family val="1"/>
      </rPr>
      <t xml:space="preserve"> kiadási előirányzatot </t>
    </r>
  </si>
  <si>
    <r>
      <t xml:space="preserve"> 12.</t>
    </r>
    <r>
      <rPr>
        <sz val="10"/>
        <rFont val="Times New Roman"/>
        <family val="1"/>
      </rPr>
      <t xml:space="preserve"> A </t>
    </r>
    <r>
      <rPr>
        <b/>
        <sz val="10"/>
        <rFont val="Times New Roman"/>
        <family val="1"/>
      </rPr>
      <t>Képviselő-testület</t>
    </r>
    <r>
      <rPr>
        <sz val="10"/>
        <rFont val="Times New Roman"/>
        <family val="1"/>
      </rPr>
      <t xml:space="preserve">  -  az Egészség sportpark program keretében megvalósuló futókör megvalósításához a pályázati önrész biztosítására  vonatkozó - </t>
    </r>
    <r>
      <rPr>
        <b/>
        <sz val="10"/>
        <rFont val="Times New Roman"/>
        <family val="1"/>
      </rPr>
      <t>299/2018. (XII. 06.) Ök. sz.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határozata alapján</t>
    </r>
  </si>
  <si>
    <r>
      <t xml:space="preserve">      - Felhalmozási célú céltartalék, </t>
    </r>
    <r>
      <rPr>
        <b/>
        <sz val="10"/>
        <rFont val="Times New Roman"/>
        <family val="1"/>
      </rPr>
      <t>2017. évben benyújtott pályázatok kötött önrész tartaléka</t>
    </r>
    <r>
      <rPr>
        <sz val="10"/>
        <rFont val="Times New Roman"/>
        <family val="1"/>
      </rPr>
      <t xml:space="preserve"> kiadási előirányzatot</t>
    </r>
  </si>
  <si>
    <r>
      <t xml:space="preserve">   - Egyéb felhalmozási célú támogatások Központi költségvetési szervnek, </t>
    </r>
    <r>
      <rPr>
        <b/>
        <sz val="10"/>
        <rFont val="Times New Roman"/>
        <family val="1"/>
      </rPr>
      <t>Nemzeti Sportközpontok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</si>
  <si>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13.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>Civil Házba egyéb</t>
    </r>
    <r>
      <rPr>
        <b/>
        <sz val="10"/>
        <rFont val="Times New Roman"/>
        <family val="1"/>
      </rPr>
      <t xml:space="preserve"> tárgyi eszközök beszerzésére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</si>
  <si>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Informatikai szolgáltatások, </t>
    </r>
    <r>
      <rPr>
        <b/>
        <sz val="10"/>
        <rFont val="Times New Roman"/>
        <family val="1"/>
      </rPr>
      <t>Önkormányzati ASP rendszerrel kapcsolatos IT szolgáltatás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</si>
  <si>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>, Informatikai eszközök beszerzése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Kamerás megfigyelő és rögzítő rendszerek beszerzése Civil Házba</t>
    </r>
    <r>
      <rPr>
        <sz val="10"/>
        <rFont val="Times New Roman"/>
        <family val="1"/>
      </rPr>
      <t xml:space="preserve"> kiadási előirányzatot </t>
    </r>
  </si>
  <si>
    <r>
      <t xml:space="preserve"> 14.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Fedezet biztosítása Nemzeti ünnepek, kiemelt önkormányzati rendezvények reprezentációjára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</si>
  <si>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 - Személyi juttatások, </t>
    </r>
    <r>
      <rPr>
        <b/>
        <sz val="10"/>
        <rFont val="Times New Roman"/>
        <family val="1"/>
      </rPr>
      <t>Reprezentáció</t>
    </r>
    <r>
      <rPr>
        <sz val="10"/>
        <rFont val="Times New Roman"/>
        <family val="1"/>
      </rPr>
      <t xml:space="preserve"> kiadási előirányzatát</t>
    </r>
  </si>
  <si>
    <r>
      <t xml:space="preserve"> </t>
    </r>
    <r>
      <rPr>
        <b/>
        <sz val="10"/>
        <rFont val="Times New Roman"/>
        <family val="1"/>
      </rPr>
      <t xml:space="preserve"> 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>Notebookok és szoftverek beszerzésére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</si>
  <si>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Immateriális javak beszerzése, </t>
    </r>
    <r>
      <rPr>
        <b/>
        <sz val="10"/>
        <rFont val="Times New Roman"/>
        <family val="1"/>
      </rPr>
      <t>Virusírtó rendszer csere (NOD)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</si>
  <si>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Informatikai eszközök beszerzése, </t>
    </r>
    <r>
      <rPr>
        <b/>
        <sz val="10"/>
        <rFont val="Times New Roman"/>
        <family val="1"/>
      </rPr>
      <t>Szoftver beszerzés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</si>
  <si>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Informatikai eszközök beszerzése, </t>
    </r>
    <r>
      <rPr>
        <b/>
        <sz val="10"/>
        <rFont val="Times New Roman"/>
        <family val="1"/>
      </rPr>
      <t>számítástechnikai hálózat fejlesztése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</si>
  <si>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 xml:space="preserve"> 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>Kiegészítő gyermekvédelmi támogatására és annak pótlékára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</si>
  <si>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Polgármesteri Hivatal</t>
    </r>
    <r>
      <rPr>
        <sz val="10"/>
        <rFont val="Times New Roman"/>
        <family val="1"/>
      </rPr>
      <t xml:space="preserve"> (Államigazgatási feladat)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</si>
  <si>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Természetbeni támogatás Gyvt. 20/A. §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</si>
  <si>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(Államigazgatási feladat)</t>
    </r>
  </si>
  <si>
    <r>
      <t xml:space="preserve"> 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Ellátottak pénzbeli juttatásai,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Kiegészítő gyermekvédelmi támogatás és annak pótléka Gyvt. 20/B §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</si>
  <si>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 xml:space="preserve"> 3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>Reprezentáció emelésére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</si>
  <si>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üzemeltetés, </t>
    </r>
    <r>
      <rPr>
        <b/>
        <sz val="10"/>
        <rFont val="Times New Roman"/>
        <family val="1"/>
      </rPr>
      <t>Posta, levél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</si>
  <si>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>4. Fedezet biztosítása Csili Művelődési Központ újévi koncert kiadása</t>
    </r>
    <r>
      <rPr>
        <sz val="10"/>
        <rFont val="Times New Roman"/>
        <family val="1"/>
      </rPr>
      <t xml:space="preserve"> címen</t>
    </r>
  </si>
  <si>
    <r>
      <t xml:space="preserve">  </t>
    </r>
    <r>
      <rPr>
        <b/>
        <sz val="10"/>
        <rFont val="Times New Roman"/>
        <family val="1"/>
      </rPr>
      <t>4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Fedezet biztosítása Csili Művelődési Központ újévi koncert kiadására </t>
    </r>
    <r>
      <rPr>
        <sz val="10"/>
        <rFont val="Times New Roman"/>
        <family val="1"/>
      </rPr>
      <t>vonatkozóan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</si>
  <si>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építmény felújítása, </t>
    </r>
    <r>
      <rPr>
        <b/>
        <sz val="10"/>
        <rFont val="Times New Roman"/>
        <family val="1"/>
      </rPr>
      <t xml:space="preserve"> Intézményi játszószerek felújítása </t>
    </r>
    <r>
      <rPr>
        <sz val="10"/>
        <rFont val="Times New Roman"/>
        <family val="1"/>
      </rPr>
      <t xml:space="preserve">kiadási előirányzatot 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</si>
  <si>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épület felújítása, </t>
    </r>
    <r>
      <rPr>
        <b/>
        <sz val="10"/>
        <rFont val="Times New Roman"/>
        <family val="1"/>
      </rPr>
      <t>TÉR_KÖZ Budapest "A" jelű program: Hullám Csónakházak funkcióbővítő fejlesztése II. ütem, I. csónakház pályázati önrész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</si>
  <si>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 xml:space="preserve">Felújítások, </t>
    </r>
    <r>
      <rPr>
        <sz val="10"/>
        <rFont val="Times New Roman"/>
        <family val="1"/>
      </rPr>
      <t>TÉR-KÖZ</t>
    </r>
    <r>
      <rPr>
        <b/>
        <sz val="10"/>
        <rFont val="Times New Roman"/>
        <family val="1"/>
      </rPr>
      <t xml:space="preserve"> pályázati támogatás ÁFA</t>
    </r>
    <r>
      <rPr>
        <sz val="10"/>
        <rFont val="Times New Roman"/>
        <family val="1"/>
      </rPr>
      <t xml:space="preserve"> kiadási előirányzatot</t>
    </r>
  </si>
  <si>
    <r>
      <t xml:space="preserve">       - </t>
    </r>
    <r>
      <rPr>
        <b/>
        <sz val="10"/>
        <rFont val="Times New Roman"/>
        <family val="1"/>
      </rPr>
      <t xml:space="preserve">Felújítások, </t>
    </r>
    <r>
      <rPr>
        <sz val="10"/>
        <rFont val="Times New Roman"/>
        <family val="1"/>
      </rPr>
      <t>TÉR-KÖZ</t>
    </r>
    <r>
      <rPr>
        <b/>
        <sz val="10"/>
        <rFont val="Times New Roman"/>
        <family val="1"/>
      </rPr>
      <t xml:space="preserve"> pályázati önrész 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</si>
  <si>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TÉR-KÖZ </t>
    </r>
    <r>
      <rPr>
        <b/>
        <sz val="10"/>
        <rFont val="Times New Roman"/>
        <family val="1"/>
      </rPr>
      <t>pályázati önrész fordított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</si>
  <si>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TÉR-KÖZ </t>
    </r>
    <r>
      <rPr>
        <b/>
        <sz val="10"/>
        <rFont val="Times New Roman"/>
        <family val="1"/>
      </rPr>
      <t>pályázati támogatás fordított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</si>
  <si>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Egyéb felhalmozási célú támogatások bevételei Áh-n belülről, </t>
    </r>
    <r>
      <rPr>
        <sz val="10"/>
        <rFont val="Times New Roman"/>
        <family val="1"/>
      </rPr>
      <t>helyi önkormányzatok és költségvetési szerveiktől,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TÉR_KÖZ </t>
    </r>
    <r>
      <rPr>
        <sz val="10"/>
        <rFont val="Times New Roman"/>
        <family val="1"/>
      </rPr>
      <t xml:space="preserve">Budapest "A" jelű program: </t>
    </r>
    <r>
      <rPr>
        <b/>
        <sz val="10"/>
        <rFont val="Times New Roman"/>
        <family val="1"/>
      </rPr>
      <t xml:space="preserve">Hullám Csónakházak funkcióbővítő fejlesztése II. ütem, I. csónakház pályázati támogatás 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</t>
    </r>
  </si>
  <si>
    <r>
      <t xml:space="preserve">    - </t>
    </r>
    <r>
      <rPr>
        <b/>
        <sz val="10"/>
        <rFont val="Times New Roman"/>
        <family val="1"/>
      </rPr>
      <t xml:space="preserve">Egyéb működési célú támogatások bevételei Áh-n belülről, </t>
    </r>
    <r>
      <rPr>
        <sz val="10"/>
        <rFont val="Times New Roman"/>
        <family val="1"/>
      </rPr>
      <t>helyi önkormányzatok és költségvetési szerveiktől,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TÉR_KÖZ </t>
    </r>
    <r>
      <rPr>
        <sz val="10"/>
        <rFont val="Times New Roman"/>
        <family val="1"/>
      </rPr>
      <t xml:space="preserve">Budapest "A" jelű program: </t>
    </r>
    <r>
      <rPr>
        <b/>
        <sz val="10"/>
        <rFont val="Times New Roman"/>
        <family val="1"/>
      </rPr>
      <t xml:space="preserve">Hullám Csónakházak funkcióbővítő fejlesztése II. ütem, I. csónakház pályázati támogatás 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</t>
    </r>
  </si>
  <si>
    <r>
      <t xml:space="preserve">     - Működési célú céltartalék, </t>
    </r>
    <r>
      <rPr>
        <b/>
        <sz val="10"/>
        <rFont val="Times New Roman"/>
        <family val="1"/>
      </rPr>
      <t>KÖFOP-1.2.1.-VEKOP-16-2017-01068 - Budapest Főváros XX. Kerület Pesterzsébet Önkormányzata ASP központhoz való csatlakozása - pályázati támogatás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</si>
  <si>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Informatikai szolgáltatások,</t>
    </r>
    <r>
      <rPr>
        <b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KÖFOP-1.2.1.-VEKOP-16-2017-01068 pályázati támogatás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</si>
  <si>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KÖFOP-1.2.1.-VEKOP-16-2017-01068 </t>
    </r>
    <r>
      <rPr>
        <b/>
        <sz val="10"/>
        <rFont val="Times New Roman"/>
        <family val="1"/>
      </rPr>
      <t xml:space="preserve">pályázati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előirányzatot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</si>
  <si>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Egyéb tárgyi eszköz beszerzése, </t>
    </r>
    <r>
      <rPr>
        <b/>
        <sz val="10"/>
        <rFont val="Times New Roman"/>
        <family val="1"/>
      </rPr>
      <t>jármű vásárlás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</si>
  <si>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Informatikai eszközök beszerzése,</t>
    </r>
    <r>
      <rPr>
        <b/>
        <sz val="10"/>
        <rFont val="Times New Roman"/>
        <family val="1"/>
      </rPr>
      <t xml:space="preserve">  Notebookok</t>
    </r>
    <r>
      <rPr>
        <b/>
        <sz val="10"/>
        <rFont val="Times New Roman"/>
        <family val="1"/>
      </rPr>
      <t xml:space="preserve"> beszerzése - KÖFOP-1.2.1.-VEKOP-16-2017-01068 - </t>
    </r>
    <r>
      <rPr>
        <sz val="10"/>
        <rFont val="Times New Roman"/>
        <family val="1"/>
      </rPr>
      <t>Budapest Főváros XX. Kerület Pesterzsébet Önkormányzata ASP központhoz való csatlakozása -</t>
    </r>
    <r>
      <rPr>
        <b/>
        <sz val="10"/>
        <rFont val="Times New Roman"/>
        <family val="1"/>
      </rPr>
      <t xml:space="preserve"> saját forrás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</si>
  <si>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KÖFOP-1.2.1.-VEKOP-16-2017-01068 -</t>
    </r>
    <r>
      <rPr>
        <sz val="10"/>
        <rFont val="Times New Roman"/>
        <family val="1"/>
      </rPr>
      <t xml:space="preserve"> Budapest Főváros XX. Kerület Pesterzsébet Önkormányzata ASP központhoz való csatlakozása - </t>
    </r>
    <r>
      <rPr>
        <b/>
        <sz val="10"/>
        <rFont val="Times New Roman"/>
        <family val="1"/>
      </rPr>
      <t xml:space="preserve">saját forrás ÁFA </t>
    </r>
    <r>
      <rPr>
        <sz val="10"/>
        <rFont val="Times New Roman"/>
        <family val="1"/>
      </rPr>
      <t>kiadási előirányzatot</t>
    </r>
  </si>
  <si>
    <r>
      <t xml:space="preserve">    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Működési célú tartalék</t>
    </r>
    <r>
      <rPr>
        <b/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Mentálhigiéniás és Drogstratégiai programok tartaléka 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</si>
  <si>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Üzemeltetési anyag beszerzése, </t>
    </r>
    <r>
      <rPr>
        <b/>
        <sz val="10"/>
        <rFont val="Times New Roman"/>
        <family val="1"/>
      </rPr>
      <t>Irodaszer, nyomtatvány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KAB-KEF pályázati támogatás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</si>
  <si>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KAB-KEF pályázati támogatás</t>
    </r>
    <r>
      <rPr>
        <b/>
        <sz val="10"/>
        <rFont val="Times New Roman"/>
        <family val="1"/>
      </rPr>
      <t xml:space="preserve"> ÁFA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</si>
  <si>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Számlázott szellemi tevékenység, </t>
    </r>
    <r>
      <rPr>
        <b/>
        <sz val="10"/>
        <rFont val="Times New Roman"/>
        <family val="1"/>
      </rPr>
      <t xml:space="preserve">oktatási, tanácsadási tevékenységek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</si>
  <si>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Számlázott szellemi tevékenység,</t>
    </r>
    <r>
      <rPr>
        <b/>
        <sz val="10"/>
        <rFont val="Times New Roman"/>
        <family val="1"/>
      </rPr>
      <t xml:space="preserve"> KAB-KEF pályázathoz kapcsolódó el nem számolható költség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</si>
  <si>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Üzemeltetési anyag beszerzése, </t>
    </r>
    <r>
      <rPr>
        <b/>
        <sz val="10"/>
        <rFont val="Times New Roman"/>
        <family val="1"/>
      </rPr>
      <t>KAB-KEF pályázathoz kapcsolódó el nem számolható költség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</si>
  <si>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KAB-KEF KAB-KEF pályázathoz kapcsolódó el nem számolható költség</t>
    </r>
    <r>
      <rPr>
        <b/>
        <sz val="10"/>
        <rFont val="Times New Roman"/>
        <family val="1"/>
      </rPr>
      <t xml:space="preserve"> ÁFA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</si>
  <si>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 xml:space="preserve">15.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 KAB-KEF pályázatból felhasználás szerinti előirányzat rendezésére </t>
    </r>
    <r>
      <rPr>
        <sz val="10"/>
        <rFont val="Times New Roman"/>
        <family val="1"/>
      </rPr>
      <t>vonatkozóan</t>
    </r>
  </si>
  <si>
    <r>
      <t xml:space="preserve">    - </t>
    </r>
    <r>
      <rPr>
        <b/>
        <sz val="10"/>
        <rFont val="Times New Roman"/>
        <family val="1"/>
      </rPr>
      <t xml:space="preserve">Egyéb felhalmozási célú támogatások bevételei Áh-n belülről, </t>
    </r>
    <r>
      <rPr>
        <sz val="10"/>
        <rFont val="Times New Roman"/>
        <family val="1"/>
      </rPr>
      <t xml:space="preserve">fejezeti kezelésű előirányzatok EU-s programok és azok hazai társfinanszírozása, </t>
    </r>
    <r>
      <rPr>
        <b/>
        <sz val="10"/>
        <rFont val="Times New Roman"/>
        <family val="1"/>
      </rPr>
      <t xml:space="preserve">VEKOP-6.1.1-15-BP1-2016-00052 </t>
    </r>
    <r>
      <rPr>
        <sz val="10"/>
        <rFont val="Times New Roman"/>
        <family val="1"/>
      </rPr>
      <t xml:space="preserve">Pesterzsébeti Ady Endre Bölcsőde játszóudvarának fejlesztése - </t>
    </r>
    <r>
      <rPr>
        <b/>
        <sz val="10"/>
        <rFont val="Times New Roman"/>
        <family val="1"/>
      </rPr>
      <t xml:space="preserve">pályázati támogatás </t>
    </r>
    <r>
      <rPr>
        <sz val="10"/>
        <rFont val="Times New Roman"/>
        <family val="1"/>
      </rPr>
      <t>bevételi előirányzatot</t>
    </r>
    <r>
      <rPr>
        <b/>
        <sz val="10"/>
        <rFont val="Times New Roman"/>
        <family val="1"/>
      </rPr>
      <t xml:space="preserve"> </t>
    </r>
  </si>
  <si>
    <r>
      <t xml:space="preserve">    - </t>
    </r>
    <r>
      <rPr>
        <b/>
        <sz val="10"/>
        <rFont val="Times New Roman"/>
        <family val="1"/>
      </rPr>
      <t xml:space="preserve">Egyéb működési célú támogatások bevételei Áh-n belülről, </t>
    </r>
    <r>
      <rPr>
        <sz val="10"/>
        <rFont val="Times New Roman"/>
        <family val="1"/>
      </rPr>
      <t xml:space="preserve">fejezeti kezelésű előirányzatok EU-s programok és azok hazai társfinanszírozása, </t>
    </r>
    <r>
      <rPr>
        <b/>
        <sz val="10"/>
        <rFont val="Times New Roman"/>
        <family val="1"/>
      </rPr>
      <t xml:space="preserve">VEKOP-6.1.1-15-BP1-2016-00052 </t>
    </r>
    <r>
      <rPr>
        <sz val="10"/>
        <rFont val="Times New Roman"/>
        <family val="1"/>
      </rPr>
      <t xml:space="preserve">Pesterzsébeti Ady Endre Bölcsőde játszóudvarának fejlesztése - </t>
    </r>
    <r>
      <rPr>
        <b/>
        <sz val="10"/>
        <rFont val="Times New Roman"/>
        <family val="1"/>
      </rPr>
      <t xml:space="preserve">pályázati támogatás </t>
    </r>
    <r>
      <rPr>
        <sz val="10"/>
        <rFont val="Times New Roman"/>
        <family val="1"/>
      </rPr>
      <t>bevételi előirányzatot</t>
    </r>
    <r>
      <rPr>
        <b/>
        <sz val="10"/>
        <rFont val="Times New Roman"/>
        <family val="1"/>
      </rPr>
      <t xml:space="preserve">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</si>
  <si>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Egyéb építmény beszerzése, </t>
    </r>
    <r>
      <rPr>
        <b/>
        <sz val="10"/>
        <rFont val="Times New Roman"/>
        <family val="1"/>
      </rPr>
      <t>VEKOP-6.1.1-15-BP1-2016-00052 Pesterzsébeti Ady Endre Bölcsőde játszóudvarának fejlesztése - pályázati támogatás</t>
    </r>
    <r>
      <rPr>
        <sz val="10"/>
        <rFont val="Times New Roman"/>
        <family val="1"/>
      </rPr>
      <t xml:space="preserve"> kiadási előirányzatot </t>
    </r>
  </si>
  <si>
    <r>
      <t xml:space="preserve">     - Működési célú céltartalék, </t>
    </r>
    <r>
      <rPr>
        <b/>
        <sz val="10"/>
        <rFont val="Times New Roman"/>
        <family val="1"/>
      </rPr>
      <t>VEKOP-6.1.1-15-BP1-2016-00052 Pesterzsébeti Ady Endre Bölcsőde játszóudvarának fejlesztése - pályázati támogatás</t>
    </r>
    <r>
      <rPr>
        <sz val="10"/>
        <rFont val="Times New Roman"/>
        <family val="1"/>
      </rPr>
      <t xml:space="preserve"> kiadási előirányzatot </t>
    </r>
  </si>
  <si>
    <r>
      <t xml:space="preserve">     - Személyi juttatások, </t>
    </r>
    <r>
      <rPr>
        <b/>
        <sz val="10"/>
        <rFont val="Times New Roman"/>
        <family val="1"/>
      </rPr>
      <t xml:space="preserve">VEKOP-6.1.1-15-BP1-2016-00052 Pesterzsébeti Ady Endre Bölcsőde játszóudvarának fejlesztése - pályázati támogatás </t>
    </r>
    <r>
      <rPr>
        <sz val="10"/>
        <rFont val="Times New Roman"/>
        <family val="1"/>
      </rPr>
      <t>kiadási előirányzatát</t>
    </r>
  </si>
  <si>
    <r>
      <t xml:space="preserve">     - Munkaadókat terhelő járulékok és szociális hozzájárulási adó, </t>
    </r>
    <r>
      <rPr>
        <b/>
        <sz val="10"/>
        <rFont val="Times New Roman"/>
        <family val="1"/>
      </rPr>
      <t xml:space="preserve">VEKOP-6.1.1-15-BP1-2016-00052 Pesterzsébeti Ady Endre Bölcsőde játszóudvarának fejlesztése - pályázati támogatás </t>
    </r>
    <r>
      <rPr>
        <sz val="10"/>
        <rFont val="Times New Roman"/>
        <family val="1"/>
      </rPr>
      <t>kiadási előirányzatát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</si>
  <si>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üzemeltetési, fenntartási anyag beszerzése, </t>
    </r>
    <r>
      <rPr>
        <b/>
        <sz val="10"/>
        <rFont val="Times New Roman"/>
        <family val="1"/>
      </rPr>
      <t xml:space="preserve">VEKOP-6.1.1-15-BP1-2016-00052 </t>
    </r>
    <r>
      <rPr>
        <sz val="10"/>
        <rFont val="Times New Roman"/>
        <family val="1"/>
      </rPr>
      <t xml:space="preserve">Pesterzsébeti Ady Endre Bölcsőde játszóudvarának fejlesztése - </t>
    </r>
    <r>
      <rPr>
        <b/>
        <sz val="10"/>
        <rFont val="Times New Roman"/>
        <family val="1"/>
      </rPr>
      <t>pályázati támogatás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</si>
  <si>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különféle informatikai szolgáltatások, </t>
    </r>
    <r>
      <rPr>
        <b/>
        <sz val="10"/>
        <rFont val="Times New Roman"/>
        <family val="1"/>
      </rPr>
      <t xml:space="preserve">VEKOP-6.1.1-15-BP1-2016-00052 </t>
    </r>
    <r>
      <rPr>
        <sz val="10"/>
        <rFont val="Times New Roman"/>
        <family val="1"/>
      </rPr>
      <t xml:space="preserve">Pesterzsébeti Ady Endre Bölcsőde játszóudvarának fejlesztése - </t>
    </r>
    <r>
      <rPr>
        <b/>
        <sz val="10"/>
        <rFont val="Times New Roman"/>
        <family val="1"/>
      </rPr>
      <t>pályázati támogatás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</si>
  <si>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VEKOP-6.1.1-15-BP1-2016-00052 </t>
    </r>
    <r>
      <rPr>
        <sz val="10"/>
        <rFont val="Times New Roman"/>
        <family val="1"/>
      </rPr>
      <t xml:space="preserve">Pesterzsébeti Ady Endre Bölcsőde játszóudvarának fejlesztése - </t>
    </r>
    <r>
      <rPr>
        <b/>
        <sz val="10"/>
        <rFont val="Times New Roman"/>
        <family val="1"/>
      </rPr>
      <t>pályázati támogatás ÁFA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</si>
  <si>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</si>
  <si>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     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 kiadási előirányzatot</t>
    </r>
  </si>
  <si>
    <r>
      <t xml:space="preserve">          - </t>
    </r>
    <r>
      <rPr>
        <b/>
        <sz val="10"/>
        <rFont val="Times New Roman"/>
        <family val="1"/>
      </rPr>
      <t>Dologi kiadások, ÁFA</t>
    </r>
    <r>
      <rPr>
        <sz val="10"/>
        <rFont val="Times New Roman"/>
        <family val="1"/>
      </rPr>
      <t xml:space="preserve">  kiadási előirányzatát</t>
    </r>
  </si>
  <si>
    <r>
      <t xml:space="preserve">  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Postai levél </t>
    </r>
    <r>
      <rPr>
        <sz val="10"/>
        <rFont val="Times New Roman"/>
        <family val="1"/>
      </rPr>
      <t>kiadási előirányzatát</t>
    </r>
  </si>
  <si>
    <r>
      <t xml:space="preserve">           - </t>
    </r>
    <r>
      <rPr>
        <b/>
        <sz val="10"/>
        <rFont val="Times New Roman"/>
        <family val="1"/>
      </rPr>
      <t>Felújítások</t>
    </r>
    <r>
      <rPr>
        <sz val="10"/>
        <rFont val="Times New Roman"/>
        <family val="1"/>
      </rPr>
      <t xml:space="preserve"> kiadási előirányzatot </t>
    </r>
  </si>
  <si>
    <t>A) Segélyek rendezése</t>
  </si>
  <si>
    <t>B) Baleseti kártérítések rendezése</t>
  </si>
  <si>
    <r>
      <t xml:space="preserve">   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</si>
  <si>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         - Egyéb működési célú támogatások </t>
    </r>
    <r>
      <rPr>
        <sz val="10"/>
        <rFont val="Times New Roman"/>
        <family val="1"/>
      </rPr>
      <t xml:space="preserve">háztartásoknak, </t>
    </r>
    <r>
      <rPr>
        <b/>
        <sz val="10"/>
        <rFont val="Times New Roman"/>
        <family val="1"/>
      </rPr>
      <t xml:space="preserve">Baleseti kártérítések </t>
    </r>
    <r>
      <rPr>
        <sz val="10"/>
        <rFont val="Times New Roman"/>
        <family val="1"/>
      </rPr>
      <t>kiadási előirányzatot</t>
    </r>
  </si>
  <si>
    <r>
      <t xml:space="preserve">   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(Önként vállalt feladat)</t>
    </r>
  </si>
  <si>
    <r>
      <t xml:space="preserve">   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(Államigazgatási feladat)</t>
    </r>
  </si>
  <si>
    <r>
      <t xml:space="preserve">   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(Államigazgatási feladat)</t>
    </r>
  </si>
  <si>
    <r>
      <t xml:space="preserve">          - </t>
    </r>
    <r>
      <rPr>
        <b/>
        <sz val="10"/>
        <rFont val="Times New Roman"/>
        <family val="1"/>
      </rPr>
      <t xml:space="preserve">Ellátottak pénzbeli juttatásai </t>
    </r>
  </si>
  <si>
    <r>
      <t xml:space="preserve">        - Működési bevételek, </t>
    </r>
    <r>
      <rPr>
        <b/>
        <sz val="10"/>
        <rFont val="Times New Roman"/>
        <family val="1"/>
      </rPr>
      <t>Biztosító által fizetett kártérítés</t>
    </r>
    <r>
      <rPr>
        <sz val="10"/>
        <rFont val="Times New Roman"/>
        <family val="1"/>
      </rPr>
      <t xml:space="preserve"> bevételi előirányzatát </t>
    </r>
  </si>
  <si>
    <r>
      <t xml:space="preserve">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Postai levél</t>
    </r>
    <r>
      <rPr>
        <sz val="10"/>
        <rFont val="Times New Roman"/>
        <family val="1"/>
      </rPr>
      <t xml:space="preserve">  kiadási előirányzatát</t>
    </r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</si>
  <si>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Polgármesteri Hivatal saját hatáskörű módosítása alapján</t>
    </r>
  </si>
  <si>
    <r>
      <t xml:space="preserve">  </t>
    </r>
    <r>
      <rPr>
        <b/>
        <sz val="10"/>
        <rFont val="Times New Roman"/>
        <family val="1"/>
      </rPr>
      <t xml:space="preserve"> 4.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kötelezettségvállalás és teljesítés alapján</t>
    </r>
  </si>
  <si>
    <r>
      <t xml:space="preserve">  </t>
    </r>
    <r>
      <rPr>
        <b/>
        <sz val="10"/>
        <rFont val="Times New Roman"/>
        <family val="1"/>
      </rPr>
      <t xml:space="preserve"> 5.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kötelezettségvállalás és teljesítés alapján</t>
    </r>
  </si>
  <si>
    <r>
      <t xml:space="preserve">  </t>
    </r>
    <r>
      <rPr>
        <b/>
        <sz val="10"/>
        <rFont val="Times New Roman"/>
        <family val="1"/>
      </rPr>
      <t xml:space="preserve"> 6.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kötelezettségvállalás és teljesítés alapján</t>
    </r>
  </si>
  <si>
    <r>
      <t xml:space="preserve"> </t>
    </r>
    <r>
      <rPr>
        <b/>
        <sz val="10"/>
        <rFont val="Times New Roman"/>
        <family val="1"/>
      </rPr>
      <t xml:space="preserve"> 7.</t>
    </r>
    <r>
      <rPr>
        <sz val="10"/>
        <rFont val="Times New Roman"/>
        <family val="1"/>
      </rPr>
      <t xml:space="preserve">  A további átcsoportosítások és a kötelező, önként vállalt és államigazgatási feladatok közötti rendezések mind a teljesítéseknek és a kötelezettségvállalásoknak megfelelően történtek.</t>
    </r>
  </si>
  <si>
    <r>
      <t xml:space="preserve">  </t>
    </r>
    <r>
      <rPr>
        <b/>
        <sz val="10"/>
        <rFont val="Times New Roman"/>
        <family val="1"/>
      </rPr>
      <t xml:space="preserve">17.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 KAB-KEF pályázat felhasználás szerinti előirányzat rendezésére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</si>
  <si>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 xml:space="preserve"> 18.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KÖFOP-1.2.1.-VEKOP-16-2017-01068 - Budapest Főváros XX. Kerület Pesterzsébet Önkormányzata ASP központhoz való csatlakozása - pályázat 2018. évi kiadási előirányzatainak rendezésére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</si>
  <si>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 xml:space="preserve"> 5.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kötelezettségvállalás alapján</t>
    </r>
  </si>
  <si>
    <t xml:space="preserve">     - Munkaadókat terhelő járulékok és szociális hozzájárulási adó kiadási előirányzatot</t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</si>
  <si>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CSILI Művelődési Központ</t>
    </r>
    <r>
      <rPr>
        <sz val="10"/>
        <rFont val="Times New Roman"/>
        <family val="1"/>
      </rPr>
      <t xml:space="preserve"> (Kötelező feladat)</t>
    </r>
  </si>
  <si>
    <t xml:space="preserve">        - Személyi juttatások kiadási előirányzatát</t>
  </si>
  <si>
    <t xml:space="preserve">       - Egyéb működési célú támogatások TB pénzügyi alapjaitól bevételi előirányzatát </t>
  </si>
  <si>
    <t xml:space="preserve">          - Működési bevételek bevételi előirányzatot 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</si>
  <si>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Humán Szolgáltatások Intézménye</t>
    </r>
    <r>
      <rPr>
        <sz val="10"/>
        <rFont val="Times New Roman"/>
        <family val="1"/>
      </rPr>
      <t xml:space="preserve"> (Kötelező feladat)</t>
    </r>
  </si>
  <si>
    <t xml:space="preserve">          - Személyi juttatások kiadási előirányzatát</t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</si>
  <si>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Szociális Foglalkoztató</t>
    </r>
    <r>
      <rPr>
        <sz val="10"/>
        <rFont val="Times New Roman"/>
        <family val="1"/>
      </rPr>
      <t xml:space="preserve"> (Kötelező feladat)</t>
    </r>
  </si>
  <si>
    <t xml:space="preserve">          - Dologi kiadások kiadási előirányzatát</t>
  </si>
  <si>
    <t xml:space="preserve">     - Dologi kiadások kiadási előirányzatát</t>
  </si>
  <si>
    <t xml:space="preserve">       - Egyéb működési célú támogatások Központi költségvetési szervtől bevételi előirányzatát </t>
  </si>
  <si>
    <t xml:space="preserve">        - Munkaadókat terhelő járulékok és szociális hozzájárulási adó kiadási előirányzatot</t>
  </si>
  <si>
    <t xml:space="preserve">      - Felhalmozási célú átvett pénzeszközök egyéb vállalkozásoktól bevételi előirányzatot </t>
  </si>
  <si>
    <r>
      <t xml:space="preserve">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</si>
  <si>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t xml:space="preserve">        - Felhalmozási bevételek bevételi előirányzatot </t>
  </si>
  <si>
    <t xml:space="preserve">           - Intézményi ellátottak pénzbeli juttatásai</t>
  </si>
  <si>
    <t xml:space="preserve">           - Személyi juttatások kiadási előirányzatát</t>
  </si>
  <si>
    <t xml:space="preserve">         - Egyéb működési célú támogatások háztartásoknak kiadási előirányzatát 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</si>
  <si>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Gyermekmosoly Óvoda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</si>
  <si>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Gyermekmosoly Óvoda </t>
    </r>
    <r>
      <rPr>
        <sz val="10"/>
        <rFont val="Times New Roman"/>
        <family val="1"/>
      </rPr>
      <t xml:space="preserve"> (Kötelező feladat)</t>
    </r>
  </si>
  <si>
    <r>
      <t xml:space="preserve">    - Önkormányzatok működési támogatásai, </t>
    </r>
    <r>
      <rPr>
        <b/>
        <sz val="10"/>
        <rFont val="Times New Roman"/>
        <family val="1"/>
      </rPr>
      <t xml:space="preserve"> Települési önkormányzatok szociális, gyermekjóléti  és gyermekétkeztetési feladatainak támogatása, </t>
    </r>
    <r>
      <rPr>
        <sz val="10"/>
        <rFont val="Times New Roman"/>
        <family val="1"/>
      </rPr>
      <t>Egyéb szociális és gyermekjóléti feladatok támogatása bevételi előirányzatot</t>
    </r>
    <r>
      <rPr>
        <b/>
        <sz val="10"/>
        <rFont val="Times New Roman"/>
        <family val="1"/>
      </rPr>
      <t xml:space="preserve"> </t>
    </r>
  </si>
  <si>
    <r>
      <t xml:space="preserve">      - Működési tartalék, </t>
    </r>
    <r>
      <rPr>
        <b/>
        <sz val="10"/>
        <rFont val="Times New Roman"/>
        <family val="1"/>
      </rPr>
      <t xml:space="preserve">Központi támogatás visszafizetésére tartalék </t>
    </r>
    <r>
      <rPr>
        <sz val="10"/>
        <rFont val="Times New Roman"/>
        <family val="1"/>
      </rPr>
      <t xml:space="preserve">kiadási előirányzatot </t>
    </r>
  </si>
  <si>
    <r>
      <t xml:space="preserve"> 5.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Központi támogatás 2018. évi októberi lemondás</t>
    </r>
    <r>
      <rPr>
        <sz val="10"/>
        <rFont val="Times New Roman"/>
        <family val="1"/>
      </rPr>
      <t xml:space="preserve"> címen</t>
    </r>
  </si>
  <si>
    <r>
      <t xml:space="preserve">    - </t>
    </r>
    <r>
      <rPr>
        <b/>
        <sz val="10"/>
        <rFont val="Times New Roman"/>
        <family val="1"/>
      </rPr>
      <t>Finanszírozási bevételek, ÁH-n belüli megelőlegezések bevételei</t>
    </r>
    <r>
      <rPr>
        <sz val="10"/>
        <rFont val="Times New Roman"/>
        <family val="1"/>
      </rPr>
      <t xml:space="preserve"> bevételi előirányzatot</t>
    </r>
  </si>
  <si>
    <r>
      <t xml:space="preserve">    - </t>
    </r>
    <r>
      <rPr>
        <b/>
        <sz val="10"/>
        <rFont val="Times New Roman"/>
        <family val="1"/>
      </rPr>
      <t>Finanszírozási kiadások, ÁH-n belüli megelőlegezések visszafizetése</t>
    </r>
    <r>
      <rPr>
        <sz val="10"/>
        <rFont val="Times New Roman"/>
        <family val="1"/>
      </rPr>
      <t xml:space="preserve"> kiadási előirányzatát </t>
    </r>
  </si>
  <si>
    <r>
      <t xml:space="preserve">  </t>
    </r>
    <r>
      <rPr>
        <b/>
        <sz val="10"/>
        <rFont val="Times New Roman"/>
        <family val="1"/>
      </rPr>
      <t xml:space="preserve">6.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2019. évi nettó első üteme </t>
    </r>
    <r>
      <rPr>
        <sz val="10"/>
        <rFont val="Times New Roman"/>
        <family val="1"/>
      </rPr>
      <t>címen kapott összeggel</t>
    </r>
  </si>
  <si>
    <r>
      <t xml:space="preserve">    - Önkormányzatok működési támogatásai, </t>
    </r>
    <r>
      <rPr>
        <b/>
        <sz val="10"/>
        <rFont val="Times New Roman"/>
        <family val="1"/>
      </rPr>
      <t xml:space="preserve"> Települési önkormányzatok egyes köznevelési feladatainak támogatása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</t>
    </r>
  </si>
  <si>
    <r>
      <t xml:space="preserve">    - </t>
    </r>
    <r>
      <rPr>
        <b/>
        <sz val="10"/>
        <rFont val="Times New Roman"/>
        <family val="1"/>
      </rPr>
      <t xml:space="preserve">Önkormányzatok működési támogatásai,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Települési önkormányzatok szociális, gyermekjóléti  és gyermekétkeztetési feladatainak támogatása,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Egyéb szociális és gyermekjóléti feladatok támogatása</t>
    </r>
    <r>
      <rPr>
        <sz val="10"/>
        <rFont val="Times New Roman"/>
        <family val="1"/>
      </rPr>
      <t xml:space="preserve"> bevételi előirányzatot </t>
    </r>
  </si>
  <si>
    <r>
      <t xml:space="preserve">      - </t>
    </r>
    <r>
      <rPr>
        <b/>
        <sz val="10"/>
        <rFont val="Times New Roman"/>
        <family val="1"/>
      </rPr>
      <t>Egyéb működési célú kiadások</t>
    </r>
    <r>
      <rPr>
        <sz val="10"/>
        <rFont val="Times New Roman"/>
        <family val="1"/>
      </rPr>
      <t xml:space="preserve">, Elvonások és befizetések, </t>
    </r>
    <r>
      <rPr>
        <b/>
        <sz val="10"/>
        <rFont val="Times New Roman"/>
        <family val="1"/>
      </rPr>
      <t xml:space="preserve">A helyi önkormányzatok előző évi elszámolásából származó kiadások </t>
    </r>
    <r>
      <rPr>
        <sz val="10"/>
        <rFont val="Times New Roman"/>
        <family val="1"/>
      </rPr>
      <t xml:space="preserve">kiadási előirányzatot </t>
    </r>
  </si>
  <si>
    <r>
      <t xml:space="preserve">         - Működési célú céltartalék, </t>
    </r>
    <r>
      <rPr>
        <b/>
        <sz val="10"/>
        <rFont val="Times New Roman"/>
        <family val="1"/>
      </rPr>
      <t>Általános tartalék</t>
    </r>
    <r>
      <rPr>
        <sz val="10"/>
        <rFont val="Times New Roman"/>
        <family val="1"/>
      </rPr>
      <t xml:space="preserve"> kiadási előirányzatot </t>
    </r>
  </si>
  <si>
    <r>
      <t xml:space="preserve">      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</si>
  <si>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     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 kiadási előirányzatot  </t>
    </r>
    <r>
      <rPr>
        <b/>
        <sz val="10"/>
        <rFont val="Times New Roman"/>
        <family val="1"/>
      </rPr>
      <t>(Önként vállalt feladat)</t>
    </r>
  </si>
  <si>
    <r>
      <t xml:space="preserve">  </t>
    </r>
    <r>
      <rPr>
        <b/>
        <sz val="10"/>
        <rFont val="Times New Roman"/>
        <family val="1"/>
      </rPr>
      <t xml:space="preserve"> 21.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kötelezettségvállalás és teljesítés alapján</t>
    </r>
  </si>
  <si>
    <r>
      <t xml:space="preserve">  </t>
    </r>
    <r>
      <rPr>
        <b/>
        <sz val="10"/>
        <rFont val="Times New Roman"/>
        <family val="1"/>
      </rPr>
      <t xml:space="preserve"> 22.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kötelezettségvállalás és teljesítés alapján</t>
    </r>
  </si>
  <si>
    <r>
      <t xml:space="preserve">        - </t>
    </r>
    <r>
      <rPr>
        <b/>
        <sz val="10"/>
        <rFont val="Times New Roman"/>
        <family val="1"/>
      </rPr>
      <t>Egyéb működési célú támogatások ÁH-n belülre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</si>
  <si>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       - </t>
    </r>
    <r>
      <rPr>
        <b/>
        <sz val="10"/>
        <rFont val="Times New Roman"/>
        <family val="1"/>
      </rPr>
      <t>Egyéb működési célú támogatások ÁH-n belülre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(Önként vállalt feladat)</t>
    </r>
  </si>
  <si>
    <r>
      <t xml:space="preserve">        - </t>
    </r>
    <r>
      <rPr>
        <b/>
        <sz val="10"/>
        <rFont val="Times New Roman"/>
        <family val="1"/>
      </rPr>
      <t>Felhalmozási célú visszatérítendő támogatások, kölcsönök törlesztése ÁH-n kívülre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</si>
  <si>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 23.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kötelezettségvállalás és teljesítés alapján</t>
    </r>
  </si>
  <si>
    <r>
      <t xml:space="preserve">        - </t>
    </r>
    <r>
      <rPr>
        <b/>
        <sz val="10"/>
        <rFont val="Times New Roman"/>
        <family val="1"/>
      </rPr>
      <t>Egyéb működési célú támogatások ÁH-n kívülre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</si>
  <si>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 </t>
    </r>
    <r>
      <rPr>
        <b/>
        <sz val="10"/>
        <rFont val="Times New Roman"/>
        <family val="1"/>
      </rPr>
      <t xml:space="preserve"> 24.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kötelezettségvállalás és teljesítés alapján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</si>
  <si>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az önkormányzat </t>
    </r>
    <r>
      <rPr>
        <sz val="10"/>
        <rFont val="Times New Roman"/>
        <family val="1"/>
      </rPr>
      <t>(Kötelező)</t>
    </r>
  </si>
  <si>
    <r>
      <t xml:space="preserve">        - </t>
    </r>
    <r>
      <rPr>
        <b/>
        <sz val="10"/>
        <rFont val="Times New Roman"/>
        <family val="1"/>
      </rPr>
      <t>Ellátottak pénzbeli juttatásai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</si>
  <si>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       - </t>
    </r>
    <r>
      <rPr>
        <b/>
        <sz val="10"/>
        <rFont val="Times New Roman"/>
        <family val="1"/>
      </rPr>
      <t>Ellátottak pénzbeli juttatásai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(Önként vállalt feladat)</t>
    </r>
  </si>
  <si>
    <r>
      <t xml:space="preserve">         - </t>
    </r>
    <r>
      <rPr>
        <b/>
        <sz val="10"/>
        <rFont val="Times New Roman"/>
        <family val="1"/>
      </rPr>
      <t xml:space="preserve">Működési tartalékok </t>
    </r>
    <r>
      <rPr>
        <sz val="10"/>
        <rFont val="Times New Roman"/>
        <family val="1"/>
      </rPr>
      <t xml:space="preserve">kiadási előirányzatot </t>
    </r>
    <r>
      <rPr>
        <b/>
        <sz val="10"/>
        <rFont val="Times New Roman"/>
        <family val="1"/>
      </rPr>
      <t>(Önként vállalt feladat)</t>
    </r>
  </si>
  <si>
    <r>
      <t xml:space="preserve">         - </t>
    </r>
    <r>
      <rPr>
        <b/>
        <sz val="10"/>
        <rFont val="Times New Roman"/>
        <family val="1"/>
      </rPr>
      <t xml:space="preserve">Működési tartalékok </t>
    </r>
    <r>
      <rPr>
        <sz val="10"/>
        <rFont val="Times New Roman"/>
        <family val="1"/>
      </rPr>
      <t xml:space="preserve">kiadási előirányzatot </t>
    </r>
    <r>
      <rPr>
        <b/>
        <sz val="10"/>
        <rFont val="Times New Roman"/>
        <family val="1"/>
      </rPr>
      <t>(Kötelező feladat)</t>
    </r>
  </si>
  <si>
    <r>
      <t xml:space="preserve">         - </t>
    </r>
    <r>
      <rPr>
        <b/>
        <sz val="10"/>
        <rFont val="Times New Roman"/>
        <family val="1"/>
      </rPr>
      <t xml:space="preserve">Felhalmozási tartalékok </t>
    </r>
    <r>
      <rPr>
        <sz val="10"/>
        <rFont val="Times New Roman"/>
        <family val="1"/>
      </rPr>
      <t xml:space="preserve">kiadási előirányzatot </t>
    </r>
    <r>
      <rPr>
        <b/>
        <sz val="10"/>
        <rFont val="Times New Roman"/>
        <family val="1"/>
      </rPr>
      <t>(Önként vállalt feladat)</t>
    </r>
  </si>
  <si>
    <r>
      <t xml:space="preserve">         - </t>
    </r>
    <r>
      <rPr>
        <b/>
        <sz val="10"/>
        <rFont val="Times New Roman"/>
        <family val="1"/>
      </rPr>
      <t xml:space="preserve">Felhalmozási tartalékok </t>
    </r>
    <r>
      <rPr>
        <sz val="10"/>
        <rFont val="Times New Roman"/>
        <family val="1"/>
      </rPr>
      <t xml:space="preserve">kiadási előirányzatot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</si>
  <si>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Felhalmozási célú felügyeleti szervi támogatás (Polgármesteri Hivatal)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</si>
  <si>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az önkormányzat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</t>
    </r>
    <r>
      <rPr>
        <b/>
        <sz val="10"/>
        <rFont val="Times New Roman"/>
        <family val="1"/>
      </rPr>
      <t xml:space="preserve"> (Kötelező feladat)</t>
    </r>
  </si>
  <si>
    <r>
      <t xml:space="preserve">  </t>
    </r>
    <r>
      <rPr>
        <b/>
        <sz val="10"/>
        <rFont val="Times New Roman"/>
        <family val="1"/>
      </rPr>
      <t>25.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kötelezettségvállalás és teljesítés alapján</t>
    </r>
  </si>
  <si>
    <r>
      <t xml:space="preserve">  </t>
    </r>
    <r>
      <rPr>
        <b/>
        <sz val="10"/>
        <rFont val="Times New Roman"/>
        <family val="1"/>
      </rPr>
      <t xml:space="preserve">  26.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alapján tartalékok rendezése</t>
    </r>
  </si>
  <si>
    <t>KORREKCIÓ</t>
  </si>
  <si>
    <t>Az 1697/2018. (XII. 17.) Kormány határozat módosította a 1818/2016. (XII. 22.) Kormány határozat 2. pontjában foglalt táblázat "Támogatás cél" oszlopának 45. sorában a "Pesterzsébeti gyalogos- és kerékpáros híd utasforgalmi, kereskedelmi és vendéglátó kiszolgáló egységekkel projekt megvalósítása" szövegrészt "Pesterzsébeti önkormányzati beruházások, felújítások" szövegrészre. Ennek alapján a 2018. évi költségvetésről szóló 2/2018. (II. 20.) önkormányzati rendelet  2.1. számú Pesterzsébet Önkormányzatának 2018. évi bevételei - mellékletben a  Felhalmozási célú önkormányzati támogatások alatt szereplő, valamint a 2.7. számú - Pesterzsébet önkormányzatának beruházási kiadásai - mellékletben a  pályázatok alatt szereplő "Pesterzsébeti híd fejlesztése" címet  "Pesterzsébeti önkormányzati beruházások, felújítások" megnevezésre pontosítottuk.</t>
  </si>
  <si>
    <r>
      <t xml:space="preserve"> </t>
    </r>
    <r>
      <rPr>
        <b/>
        <sz val="10"/>
        <rFont val="Times New Roman"/>
        <family val="1"/>
      </rPr>
      <t xml:space="preserve"> 27.</t>
    </r>
    <r>
      <rPr>
        <sz val="10"/>
        <rFont val="Times New Roman"/>
        <family val="1"/>
      </rPr>
      <t xml:space="preserve">  A további átcsoportosítások és a kötelező, önként vállalt és államigazgatási feladatok közötti rendezések mind a teljesítéseknek és a kötelezettségvállalásoknak megfelelően történtek.</t>
    </r>
  </si>
  <si>
    <r>
      <t xml:space="preserve">        - </t>
    </r>
    <r>
      <rPr>
        <b/>
        <sz val="10"/>
        <rFont val="Times New Roman"/>
        <family val="1"/>
      </rPr>
      <t xml:space="preserve">Közhatalmi bevételek, </t>
    </r>
    <r>
      <rPr>
        <sz val="10"/>
        <rFont val="Times New Roman"/>
        <family val="1"/>
      </rPr>
      <t xml:space="preserve">Termékek és szolgáltatások adói, </t>
    </r>
    <r>
      <rPr>
        <b/>
        <sz val="10"/>
        <rFont val="Times New Roman"/>
        <family val="1"/>
      </rPr>
      <t xml:space="preserve">Iparűzési adó </t>
    </r>
    <r>
      <rPr>
        <sz val="10"/>
        <rFont val="Times New Roman"/>
        <family val="1"/>
      </rPr>
      <t>bevételi előirányzatot</t>
    </r>
  </si>
  <si>
    <r>
      <t xml:space="preserve">        - </t>
    </r>
    <r>
      <rPr>
        <b/>
        <sz val="10"/>
        <rFont val="Times New Roman"/>
        <family val="1"/>
      </rPr>
      <t xml:space="preserve">Közhatalmi bevételek, </t>
    </r>
    <r>
      <rPr>
        <sz val="10"/>
        <rFont val="Times New Roman"/>
        <family val="1"/>
      </rPr>
      <t xml:space="preserve">Vagyoni típusú adók, </t>
    </r>
    <r>
      <rPr>
        <b/>
        <sz val="10"/>
        <rFont val="Times New Roman"/>
        <family val="1"/>
      </rPr>
      <t xml:space="preserve">Építményadó </t>
    </r>
    <r>
      <rPr>
        <sz val="10"/>
        <rFont val="Times New Roman"/>
        <family val="1"/>
      </rPr>
      <t>bevételi előirányzatot</t>
    </r>
  </si>
  <si>
    <r>
      <t xml:space="preserve">        - </t>
    </r>
    <r>
      <rPr>
        <b/>
        <sz val="10"/>
        <rFont val="Times New Roman"/>
        <family val="1"/>
      </rPr>
      <t xml:space="preserve">Közhatalmi bevételek, </t>
    </r>
    <r>
      <rPr>
        <sz val="10"/>
        <rFont val="Times New Roman"/>
        <family val="1"/>
      </rPr>
      <t xml:space="preserve">Vagyoni típusú adók, </t>
    </r>
    <r>
      <rPr>
        <b/>
        <sz val="10"/>
        <rFont val="Times New Roman"/>
        <family val="1"/>
      </rPr>
      <t xml:space="preserve">Telekadó </t>
    </r>
    <r>
      <rPr>
        <sz val="10"/>
        <rFont val="Times New Roman"/>
        <family val="1"/>
      </rPr>
      <t>bevételi előirányzatot</t>
    </r>
  </si>
  <si>
    <r>
      <t xml:space="preserve">        - </t>
    </r>
    <r>
      <rPr>
        <b/>
        <sz val="10"/>
        <rFont val="Times New Roman"/>
        <family val="1"/>
      </rPr>
      <t xml:space="preserve">Közhatalmi bevételek, </t>
    </r>
    <r>
      <rPr>
        <sz val="10"/>
        <rFont val="Times New Roman"/>
        <family val="1"/>
      </rPr>
      <t xml:space="preserve">Termékek és szolgáltatások adói, </t>
    </r>
    <r>
      <rPr>
        <b/>
        <sz val="10"/>
        <rFont val="Times New Roman"/>
        <family val="1"/>
      </rPr>
      <t xml:space="preserve">Gépjárműadó </t>
    </r>
    <r>
      <rPr>
        <sz val="10"/>
        <rFont val="Times New Roman"/>
        <family val="1"/>
      </rPr>
      <t>bevételi előirányzatot</t>
    </r>
  </si>
  <si>
    <r>
      <t xml:space="preserve">        - </t>
    </r>
    <r>
      <rPr>
        <b/>
        <sz val="10"/>
        <rFont val="Times New Roman"/>
        <family val="1"/>
      </rPr>
      <t xml:space="preserve">Közhatalmi bevételek, </t>
    </r>
    <r>
      <rPr>
        <sz val="10"/>
        <rFont val="Times New Roman"/>
        <family val="1"/>
      </rPr>
      <t xml:space="preserve">Egyéb közhatalmi bevételek, </t>
    </r>
    <r>
      <rPr>
        <b/>
        <sz val="10"/>
        <rFont val="Times New Roman"/>
        <family val="1"/>
      </rPr>
      <t xml:space="preserve">Késedelmi pótlék és adóbírság bevételei (Iparűzési adó) </t>
    </r>
    <r>
      <rPr>
        <sz val="10"/>
        <rFont val="Times New Roman"/>
        <family val="1"/>
      </rPr>
      <t>bevételi előirányzatot</t>
    </r>
  </si>
  <si>
    <r>
      <t xml:space="preserve">        - </t>
    </r>
    <r>
      <rPr>
        <b/>
        <sz val="10"/>
        <rFont val="Times New Roman"/>
        <family val="1"/>
      </rPr>
      <t xml:space="preserve">Felhalmozási bevételek, </t>
    </r>
    <r>
      <rPr>
        <sz val="10"/>
        <rFont val="Times New Roman"/>
        <family val="1"/>
      </rPr>
      <t xml:space="preserve">Ingatlanok értékesítése, </t>
    </r>
    <r>
      <rPr>
        <b/>
        <sz val="10"/>
        <rFont val="Times New Roman"/>
        <family val="1"/>
      </rPr>
      <t xml:space="preserve">Önk-i lakások értékesítése </t>
    </r>
    <r>
      <rPr>
        <sz val="10"/>
        <rFont val="Times New Roman"/>
        <family val="1"/>
      </rPr>
      <t>bevételi előirányzatot</t>
    </r>
  </si>
  <si>
    <r>
      <t xml:space="preserve">   </t>
    </r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Bevétel túlteljesülés miatt</t>
    </r>
  </si>
  <si>
    <r>
      <t xml:space="preserve">        - </t>
    </r>
    <r>
      <rPr>
        <b/>
        <sz val="10"/>
        <rFont val="Times New Roman"/>
        <family val="1"/>
      </rPr>
      <t xml:space="preserve">Felhalmozási bevételek, </t>
    </r>
    <r>
      <rPr>
        <sz val="10"/>
        <rFont val="Times New Roman"/>
        <family val="1"/>
      </rPr>
      <t xml:space="preserve">Ingatlanok értékesítése, </t>
    </r>
    <r>
      <rPr>
        <b/>
        <sz val="10"/>
        <rFont val="Times New Roman"/>
        <family val="1"/>
      </rPr>
      <t xml:space="preserve">Egyéb épületek értékesítése </t>
    </r>
    <r>
      <rPr>
        <sz val="10"/>
        <rFont val="Times New Roman"/>
        <family val="1"/>
      </rPr>
      <t>bevételi előirányzatot</t>
    </r>
  </si>
  <si>
    <r>
      <t xml:space="preserve">        - </t>
    </r>
    <r>
      <rPr>
        <b/>
        <sz val="10"/>
        <rFont val="Times New Roman"/>
        <family val="1"/>
      </rPr>
      <t xml:space="preserve">Közhatalmi bevételek, </t>
    </r>
    <r>
      <rPr>
        <sz val="10"/>
        <rFont val="Times New Roman"/>
        <family val="1"/>
      </rPr>
      <t xml:space="preserve">Egyéb közhatalmi bevételek, </t>
    </r>
    <r>
      <rPr>
        <b/>
        <sz val="10"/>
        <rFont val="Times New Roman"/>
        <family val="1"/>
      </rPr>
      <t xml:space="preserve">Útkezelői hozzájárulás </t>
    </r>
    <r>
      <rPr>
        <sz val="10"/>
        <rFont val="Times New Roman"/>
        <family val="1"/>
      </rPr>
      <t>bevételi előirányzatot</t>
    </r>
  </si>
  <si>
    <r>
      <t xml:space="preserve">       - </t>
    </r>
    <r>
      <rPr>
        <b/>
        <sz val="10"/>
        <rFont val="Times New Roman"/>
        <family val="1"/>
      </rPr>
      <t>Működési bevételek</t>
    </r>
    <r>
      <rPr>
        <sz val="10"/>
        <rFont val="Times New Roman"/>
        <family val="1"/>
      </rPr>
      <t>, Szolgáltatások ellenértéke,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Önk-i lakások lakbérbevétele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</t>
    </r>
  </si>
  <si>
    <r>
      <t xml:space="preserve">       - </t>
    </r>
    <r>
      <rPr>
        <sz val="10"/>
        <rFont val="Times New Roman"/>
        <family val="1"/>
      </rPr>
      <t xml:space="preserve">Működési bevételek, 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Kiszámlázott általános forgalmi adó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</si>
  <si>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 Az 1602/2018. (XI. 27.) kormány határozat alapján, a </t>
    </r>
    <r>
      <rPr>
        <b/>
        <sz val="10"/>
        <rFont val="Times New Roman"/>
        <family val="1"/>
      </rPr>
      <t>Téli rezsicsökkentésben korábban nem részesült, a vezetékes gáz, vagy távfűtéstől eltérő fűtőanyagot használó háztartások egyszeri támogatása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címen kapott összeggel</t>
    </r>
  </si>
  <si>
    <r>
      <t xml:space="preserve">   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Működési célú költségvetési támogatások és kiegészítő támogatások,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Téli rezsicsökkentésben korábban nem részesült, a vezetékes gáz, vagy távfűtéstől eltérő fűtőanyagot használó háztartások egyszeri támogatása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</t>
    </r>
  </si>
  <si>
    <r>
      <t xml:space="preserve">    - Működési célú tartalék</t>
    </r>
    <r>
      <rPr>
        <b/>
        <sz val="10"/>
        <rFont val="Times New Roman"/>
        <family val="1"/>
      </rPr>
      <t>, Téli rezsicsökkentésben korábban nem részesült, a vezetékes gáz, vagy távfűtéstől eltérő fűtőanyagot használó háztartások egyszeri támogatás tartaléka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</si>
  <si>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Kültéri LED fényfüzér beszerzésére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</si>
  <si>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Civil Ház (Bp., XX. ker. Vörösmarty u. 180.) tetőszerkezeti tervek módosítására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</si>
  <si>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A Pesterzsébeti kiváló rendőrségi dolgozója elismerésére </t>
    </r>
    <r>
      <rPr>
        <sz val="10"/>
        <rFont val="Times New Roman"/>
        <family val="1"/>
      </rPr>
      <t>vonatkozóan</t>
    </r>
  </si>
  <si>
    <r>
      <t xml:space="preserve">     - Működési célú céltartalék, </t>
    </r>
    <r>
      <rPr>
        <b/>
        <sz val="10"/>
        <rFont val="Times New Roman"/>
        <family val="1"/>
      </rPr>
      <t xml:space="preserve">Általános tartalék </t>
    </r>
    <r>
      <rPr>
        <sz val="10"/>
        <rFont val="Times New Roman"/>
        <family val="1"/>
      </rPr>
      <t xml:space="preserve">kiadási előirányzatot </t>
    </r>
  </si>
  <si>
    <r>
      <t xml:space="preserve"> 11.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Fedezet biztosítása járdák járdaépítési tervezési munkáira, valamint a Pöltenberg u. - Török Fl. u. közötti útszakasz útépítési kiviteli terveihez kapcsolódó költségvetés aktualizálására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</si>
  <si>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Egyéb építmény beszerzése, </t>
    </r>
    <r>
      <rPr>
        <b/>
        <sz val="10"/>
        <rFont val="Times New Roman"/>
        <family val="1"/>
      </rPr>
      <t xml:space="preserve">Pöltenberg u.- Török Fl.u.-Lázár u. közötti útszakasz útépítési kiviteli terveihez kapcsolódó költségvetés aktualizálása </t>
    </r>
    <r>
      <rPr>
        <sz val="10"/>
        <rFont val="Times New Roman"/>
        <family val="1"/>
      </rPr>
      <t xml:space="preserve"> kiadási előirányzatot </t>
    </r>
  </si>
  <si>
    <r>
      <t xml:space="preserve">  16.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Átcsoportosítási javaslat és teljesítés alapján -</t>
    </r>
    <r>
      <rPr>
        <b/>
        <sz val="10"/>
        <rFont val="Times New Roman"/>
        <family val="1"/>
      </rPr>
      <t xml:space="preserve"> Bp. XX. ker. Zodony u.-i vasútállomás melletti kutyafuttató kerítés kialakítás előirányzat rendezésére</t>
    </r>
    <r>
      <rPr>
        <sz val="10"/>
        <rFont val="Times New Roman"/>
        <family val="1"/>
      </rPr>
      <t xml:space="preserve"> vonatkozóan</t>
    </r>
  </si>
  <si>
    <r>
      <t xml:space="preserve">   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Egyéb építmény felújítása, </t>
    </r>
    <r>
      <rPr>
        <b/>
        <sz val="10"/>
        <rFont val="Times New Roman"/>
        <family val="1"/>
      </rPr>
      <t>Bp. XX. ker. Zodony u.-i vasútállomás melletti kutyafuttató kerítés felújítása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</si>
  <si>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>Egyéb építmény beszerzése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Bp. XX. ker. Zodony u.-i vasútállomás melletti kutyafuttató kerítés kialakítása</t>
    </r>
    <r>
      <rPr>
        <sz val="10"/>
        <rFont val="Times New Roman"/>
        <family val="1"/>
      </rPr>
      <t xml:space="preserve"> kiadási előirányzatot </t>
    </r>
  </si>
  <si>
    <r>
      <t xml:space="preserve">     - Személyi juttatások, </t>
    </r>
    <r>
      <rPr>
        <b/>
        <sz val="10"/>
        <rFont val="Times New Roman"/>
        <family val="1"/>
      </rPr>
      <t>KAB-KEF pályázathoz kapcsolódó el nem számolható költség</t>
    </r>
    <r>
      <rPr>
        <sz val="10"/>
        <rFont val="Times New Roman"/>
        <family val="1"/>
      </rPr>
      <t xml:space="preserve"> kiadási előirányzatát</t>
    </r>
  </si>
  <si>
    <r>
      <t xml:space="preserve">     - Munkaadókat terhelő járulékok és szociális hozzájárulási adó, </t>
    </r>
    <r>
      <rPr>
        <b/>
        <sz val="10"/>
        <rFont val="Times New Roman"/>
        <family val="1"/>
      </rPr>
      <t>KAB-KEF pályázathoz kapcsolódó el nem számolható költség</t>
    </r>
    <r>
      <rPr>
        <sz val="10"/>
        <rFont val="Times New Roman"/>
        <family val="1"/>
      </rPr>
      <t xml:space="preserve"> kiadási előirányzatát</t>
    </r>
  </si>
  <si>
    <r>
      <t xml:space="preserve">  </t>
    </r>
    <r>
      <rPr>
        <b/>
        <sz val="10"/>
        <rFont val="Times New Roman"/>
        <family val="1"/>
      </rPr>
      <t>19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TÉR_KÖZ Hullám Csónakházak funkcióbővítő fejlesztése II. ütem, I. csónakház című pályázat 2018. évi Bevétel-kiadás előirányzatainak rendezésére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</si>
  <si>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>20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VEKOP-6.1.1-15-BP1-2016-00052 Pesterzsébeti Ady Endre Bölcsőde játszóudvarának fejlesztése - pályázat 2018. évi Bevétel-kiadás előirányzatainak rendezésére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</si>
  <si>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Informatikai eszközök beszerzése, </t>
    </r>
    <r>
      <rPr>
        <b/>
        <sz val="10"/>
        <rFont val="Times New Roman"/>
        <family val="1"/>
      </rPr>
      <t>számítógépek és nagy értékű számítástech. eszk.</t>
    </r>
    <r>
      <rPr>
        <sz val="10"/>
        <rFont val="Times New Roman"/>
        <family val="1"/>
      </rPr>
      <t xml:space="preserve"> kiadási előirányzatot </t>
    </r>
  </si>
  <si>
    <r>
      <t xml:space="preserve">  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Számítógépek, szg-pes rendszerek, tervezési, tanácsadási, üzembe helyezési szolgáltatások, </t>
    </r>
    <r>
      <rPr>
        <b/>
        <sz val="10"/>
        <rFont val="Times New Roman"/>
        <family val="1"/>
      </rPr>
      <t xml:space="preserve">Licensz megújítások </t>
    </r>
    <r>
      <rPr>
        <sz val="10"/>
        <rFont val="Times New Roman"/>
        <family val="1"/>
      </rPr>
      <t>kiadási előirányzatát</t>
    </r>
  </si>
  <si>
    <r>
      <t xml:space="preserve">  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Számítógépek, szg-pes rendszerek, tervezési, tanácsadási, üzembe helyezési szolgáltatások, </t>
    </r>
    <r>
      <rPr>
        <b/>
        <sz val="10"/>
        <rFont val="Times New Roman"/>
        <family val="1"/>
      </rPr>
      <t xml:space="preserve">IPS2-OCR nyomtatásvezérlő szoftver frissítése </t>
    </r>
    <r>
      <rPr>
        <sz val="10"/>
        <rFont val="Times New Roman"/>
        <family val="1"/>
      </rPr>
      <t>kiadási előirányzatát</t>
    </r>
  </si>
  <si>
    <t>KIEGÉSZÍTÉSSEL ELFOGADOTT MÓDOSÍTÁS</t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</si>
  <si>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Átcsoportosítási javaslat kötelezettségvállalás és teljesítés alapján</t>
    </r>
  </si>
  <si>
    <t>A képviselő testület 9/2019. (II. 21.) Önkormányzati rendeletével elfogadott összegek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</si>
</sst>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 ;[Red]\-#,##0\ "/>
  </numFmts>
  <fonts count="4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3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justify" vertical="center"/>
    </xf>
    <xf numFmtId="3" fontId="1" fillId="0" borderId="1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justify" vertical="center"/>
    </xf>
    <xf numFmtId="3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1" xfId="0" applyFont="1" applyBorder="1" applyAlignment="1">
      <alignment horizontal="justify" vertical="center" wrapText="1"/>
    </xf>
    <xf numFmtId="3" fontId="2" fillId="0" borderId="24" xfId="0" applyNumberFormat="1" applyFont="1" applyBorder="1" applyAlignment="1">
      <alignment/>
    </xf>
    <xf numFmtId="3" fontId="0" fillId="0" borderId="25" xfId="0" applyNumberFormat="1" applyBorder="1" applyAlignment="1">
      <alignment vertical="center"/>
    </xf>
    <xf numFmtId="0" fontId="2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3" fontId="1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justify" vertical="center"/>
    </xf>
    <xf numFmtId="3" fontId="2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33" borderId="25" xfId="0" applyFill="1" applyBorder="1" applyAlignment="1">
      <alignment vertical="center" wrapText="1"/>
    </xf>
    <xf numFmtId="0" fontId="2" fillId="34" borderId="38" xfId="0" applyFont="1" applyFill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/>
    </xf>
    <xf numFmtId="0" fontId="1" fillId="35" borderId="39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1" fillId="35" borderId="40" xfId="0" applyFont="1" applyFill="1" applyBorder="1" applyAlignment="1">
      <alignment horizontal="left" vertical="center" wrapText="1"/>
    </xf>
    <xf numFmtId="3" fontId="1" fillId="0" borderId="41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/>
    </xf>
    <xf numFmtId="0" fontId="1" fillId="0" borderId="41" xfId="0" applyFont="1" applyBorder="1" applyAlignment="1">
      <alignment horizontal="center" wrapText="1"/>
    </xf>
    <xf numFmtId="0" fontId="1" fillId="35" borderId="38" xfId="0" applyFont="1" applyFill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/>
    </xf>
    <xf numFmtId="0" fontId="2" fillId="34" borderId="38" xfId="0" applyFont="1" applyFill="1" applyBorder="1" applyAlignment="1">
      <alignment horizontal="justify" vertical="center" wrapText="1"/>
    </xf>
    <xf numFmtId="0" fontId="1" fillId="34" borderId="38" xfId="0" applyFont="1" applyFill="1" applyBorder="1" applyAlignment="1">
      <alignment horizontal="justify" vertical="center"/>
    </xf>
    <xf numFmtId="0" fontId="2" fillId="0" borderId="42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3" fontId="1" fillId="0" borderId="2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2" fillId="33" borderId="23" xfId="0" applyNumberFormat="1" applyFont="1" applyFill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34" borderId="38" xfId="0" applyFont="1" applyFill="1" applyBorder="1" applyAlignment="1">
      <alignment horizontal="justify" vertical="center"/>
    </xf>
    <xf numFmtId="0" fontId="2" fillId="0" borderId="38" xfId="0" applyFont="1" applyBorder="1" applyAlignment="1">
      <alignment horizontal="justify" vertical="center"/>
    </xf>
    <xf numFmtId="0" fontId="1" fillId="35" borderId="49" xfId="0" applyFont="1" applyFill="1" applyBorder="1" applyAlignment="1">
      <alignment horizontal="left" vertical="center" wrapText="1"/>
    </xf>
    <xf numFmtId="0" fontId="5" fillId="36" borderId="25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 wrapText="1"/>
    </xf>
    <xf numFmtId="0" fontId="0" fillId="36" borderId="25" xfId="0" applyFill="1" applyBorder="1" applyAlignment="1">
      <alignment wrapText="1"/>
    </xf>
    <xf numFmtId="3" fontId="0" fillId="36" borderId="25" xfId="0" applyNumberFormat="1" applyFill="1" applyBorder="1" applyAlignment="1">
      <alignment vertical="center"/>
    </xf>
    <xf numFmtId="3" fontId="2" fillId="33" borderId="1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1" fillId="34" borderId="38" xfId="0" applyFont="1" applyFill="1" applyBorder="1" applyAlignment="1">
      <alignment horizontal="justify" vertical="center" wrapText="1"/>
    </xf>
    <xf numFmtId="0" fontId="2" fillId="0" borderId="50" xfId="0" applyFont="1" applyBorder="1" applyAlignment="1">
      <alignment horizontal="justify" vertical="center"/>
    </xf>
    <xf numFmtId="0" fontId="1" fillId="0" borderId="3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33" borderId="5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35" borderId="52" xfId="0" applyFont="1" applyFill="1" applyBorder="1" applyAlignment="1">
      <alignment horizontal="left" vertical="center" wrapText="1"/>
    </xf>
    <xf numFmtId="0" fontId="2" fillId="37" borderId="19" xfId="0" applyFont="1" applyFill="1" applyBorder="1" applyAlignment="1">
      <alignment horizontal="justify" vertical="center" wrapText="1"/>
    </xf>
    <xf numFmtId="0" fontId="2" fillId="38" borderId="26" xfId="0" applyFont="1" applyFill="1" applyBorder="1" applyAlignment="1">
      <alignment horizontal="justify" vertical="center" wrapText="1"/>
    </xf>
    <xf numFmtId="3" fontId="2" fillId="38" borderId="23" xfId="0" applyNumberFormat="1" applyFont="1" applyFill="1" applyBorder="1" applyAlignment="1">
      <alignment/>
    </xf>
    <xf numFmtId="3" fontId="2" fillId="38" borderId="20" xfId="0" applyNumberFormat="1" applyFont="1" applyFill="1" applyBorder="1" applyAlignment="1">
      <alignment/>
    </xf>
    <xf numFmtId="3" fontId="2" fillId="38" borderId="33" xfId="0" applyNumberFormat="1" applyFont="1" applyFill="1" applyBorder="1" applyAlignment="1">
      <alignment/>
    </xf>
    <xf numFmtId="3" fontId="2" fillId="38" borderId="22" xfId="0" applyNumberFormat="1" applyFont="1" applyFill="1" applyBorder="1" applyAlignment="1">
      <alignment/>
    </xf>
    <xf numFmtId="0" fontId="2" fillId="37" borderId="19" xfId="0" applyFont="1" applyFill="1" applyBorder="1" applyAlignment="1">
      <alignment horizontal="justify" vertical="center"/>
    </xf>
    <xf numFmtId="3" fontId="2" fillId="0" borderId="2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50" xfId="0" applyFont="1" applyBorder="1" applyAlignment="1">
      <alignment horizontal="justify" vertical="center" wrapText="1"/>
    </xf>
    <xf numFmtId="0" fontId="1" fillId="39" borderId="19" xfId="0" applyFont="1" applyFill="1" applyBorder="1" applyAlignment="1">
      <alignment horizontal="justify" vertical="center" wrapText="1"/>
    </xf>
    <xf numFmtId="3" fontId="2" fillId="0" borderId="25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0" fontId="2" fillId="34" borderId="53" xfId="0" applyFont="1" applyFill="1" applyBorder="1" applyAlignment="1">
      <alignment horizontal="justify" vertical="center" wrapText="1"/>
    </xf>
    <xf numFmtId="3" fontId="2" fillId="0" borderId="13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35" borderId="55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justify" vertical="center" wrapText="1"/>
    </xf>
    <xf numFmtId="3" fontId="2" fillId="0" borderId="58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6" borderId="60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5"/>
  <sheetViews>
    <sheetView tabSelected="1" zoomScale="130" zoomScaleNormal="130" workbookViewId="0" topLeftCell="A1">
      <selection activeCell="A1" sqref="A1:C1"/>
    </sheetView>
  </sheetViews>
  <sheetFormatPr defaultColWidth="9.00390625" defaultRowHeight="12.75"/>
  <cols>
    <col min="1" max="1" width="65.75390625" style="2" customWidth="1"/>
    <col min="2" max="3" width="15.75390625" style="1" customWidth="1"/>
    <col min="4" max="16384" width="9.125" style="1" customWidth="1"/>
  </cols>
  <sheetData>
    <row r="1" spans="1:3" ht="12.75">
      <c r="A1" s="117" t="s">
        <v>32</v>
      </c>
      <c r="B1" s="117"/>
      <c r="C1" s="117"/>
    </row>
    <row r="3" spans="1:3" ht="52.5" customHeight="1">
      <c r="A3" s="118" t="s">
        <v>0</v>
      </c>
      <c r="B3" s="118"/>
      <c r="C3" s="118"/>
    </row>
    <row r="5" spans="1:4" ht="13.5">
      <c r="A5" s="112" t="s">
        <v>33</v>
      </c>
      <c r="B5" s="112"/>
      <c r="C5" s="112"/>
      <c r="D5" s="3"/>
    </row>
    <row r="6" spans="1:3" ht="14.25">
      <c r="A6" s="113" t="s">
        <v>34</v>
      </c>
      <c r="B6" s="113"/>
      <c r="C6" s="113"/>
    </row>
    <row r="7" ht="13.5" thickBot="1">
      <c r="D7" s="4"/>
    </row>
    <row r="8" spans="1:4" ht="25.5">
      <c r="A8" s="32"/>
      <c r="B8" s="30" t="s">
        <v>68</v>
      </c>
      <c r="C8" s="5" t="s">
        <v>69</v>
      </c>
      <c r="D8" s="6"/>
    </row>
    <row r="9" spans="1:4" ht="27" customHeight="1" thickBot="1">
      <c r="A9" s="29" t="s">
        <v>95</v>
      </c>
      <c r="B9" s="31">
        <v>12226613921</v>
      </c>
      <c r="C9" s="7">
        <v>12226613921</v>
      </c>
      <c r="D9" s="8"/>
    </row>
    <row r="10" spans="1:4" ht="12.75" customHeight="1">
      <c r="A10" s="50" t="s">
        <v>53</v>
      </c>
      <c r="B10" s="51"/>
      <c r="C10" s="47"/>
      <c r="D10" s="8"/>
    </row>
    <row r="11" spans="1:4" ht="12.75" customHeight="1">
      <c r="A11" s="59"/>
      <c r="B11" s="36"/>
      <c r="C11" s="37"/>
      <c r="D11" s="8"/>
    </row>
    <row r="12" spans="1:4" ht="52.5" customHeight="1">
      <c r="A12" s="55" t="s">
        <v>93</v>
      </c>
      <c r="B12" s="62"/>
      <c r="C12" s="63"/>
      <c r="D12" s="8"/>
    </row>
    <row r="13" spans="1:4" ht="25.5">
      <c r="A13" s="44" t="s">
        <v>136</v>
      </c>
      <c r="B13" s="12"/>
      <c r="C13" s="24"/>
      <c r="D13" s="8"/>
    </row>
    <row r="14" spans="1:3" ht="12.75">
      <c r="A14" s="89" t="s">
        <v>137</v>
      </c>
      <c r="B14" s="9"/>
      <c r="C14" s="20"/>
    </row>
    <row r="15" spans="1:3" ht="40.5" customHeight="1">
      <c r="A15" s="21" t="s">
        <v>76</v>
      </c>
      <c r="B15" s="9">
        <v>-62142</v>
      </c>
      <c r="C15" s="20"/>
    </row>
    <row r="16" spans="1:3" ht="38.25" customHeight="1">
      <c r="A16" s="21" t="s">
        <v>77</v>
      </c>
      <c r="B16" s="9">
        <v>-12510</v>
      </c>
      <c r="C16" s="20"/>
    </row>
    <row r="17" spans="1:3" ht="25.5">
      <c r="A17" s="21" t="s">
        <v>74</v>
      </c>
      <c r="B17" s="9"/>
      <c r="C17" s="20">
        <v>-62142</v>
      </c>
    </row>
    <row r="18" spans="1:3" ht="25.5">
      <c r="A18" s="25" t="s">
        <v>75</v>
      </c>
      <c r="B18" s="10"/>
      <c r="C18" s="23">
        <v>-12510</v>
      </c>
    </row>
    <row r="19" spans="1:3" ht="12.75">
      <c r="A19" s="28"/>
      <c r="B19" s="9"/>
      <c r="C19" s="20"/>
    </row>
    <row r="20" spans="1:3" ht="25.5">
      <c r="A20" s="44" t="s">
        <v>138</v>
      </c>
      <c r="B20" s="48"/>
      <c r="C20" s="49"/>
    </row>
    <row r="21" spans="1:3" ht="12.75">
      <c r="A21" s="89" t="s">
        <v>52</v>
      </c>
      <c r="B21" s="18"/>
      <c r="C21" s="26"/>
    </row>
    <row r="22" spans="1:3" ht="38.25">
      <c r="A22" s="21" t="s">
        <v>27</v>
      </c>
      <c r="B22" s="9">
        <v>6573953</v>
      </c>
      <c r="C22" s="20"/>
    </row>
    <row r="23" spans="1:3" ht="12.75">
      <c r="A23" s="25" t="s">
        <v>78</v>
      </c>
      <c r="B23" s="10"/>
      <c r="C23" s="23">
        <v>6573953</v>
      </c>
    </row>
    <row r="24" spans="1:3" ht="12.75">
      <c r="A24" s="59"/>
      <c r="B24" s="36"/>
      <c r="C24" s="37"/>
    </row>
    <row r="25" spans="1:3" ht="12.75">
      <c r="A25" s="44" t="s">
        <v>139</v>
      </c>
      <c r="B25" s="41"/>
      <c r="C25" s="42"/>
    </row>
    <row r="26" spans="1:3" ht="12.75">
      <c r="A26" s="89" t="s">
        <v>28</v>
      </c>
      <c r="B26" s="9"/>
      <c r="C26" s="20"/>
    </row>
    <row r="27" spans="1:3" ht="38.25">
      <c r="A27" s="21" t="s">
        <v>30</v>
      </c>
      <c r="B27" s="9">
        <v>549222</v>
      </c>
      <c r="C27" s="20"/>
    </row>
    <row r="28" spans="1:3" ht="38.25">
      <c r="A28" s="21" t="s">
        <v>29</v>
      </c>
      <c r="B28" s="18">
        <v>230396</v>
      </c>
      <c r="C28" s="26"/>
    </row>
    <row r="29" spans="1:3" ht="25.5">
      <c r="A29" s="21" t="s">
        <v>31</v>
      </c>
      <c r="B29" s="9"/>
      <c r="C29" s="20">
        <v>549222</v>
      </c>
    </row>
    <row r="30" spans="1:3" ht="25.5">
      <c r="A30" s="25" t="s">
        <v>79</v>
      </c>
      <c r="B30" s="10"/>
      <c r="C30" s="23">
        <v>230396</v>
      </c>
    </row>
    <row r="31" spans="1:3" ht="12.75">
      <c r="A31" s="67"/>
      <c r="B31" s="65"/>
      <c r="C31" s="66"/>
    </row>
    <row r="32" spans="1:3" ht="38.25">
      <c r="A32" s="44" t="s">
        <v>339</v>
      </c>
      <c r="B32" s="76"/>
      <c r="C32" s="64"/>
    </row>
    <row r="33" spans="1:3" ht="12.75">
      <c r="A33" s="89" t="s">
        <v>52</v>
      </c>
      <c r="B33" s="77"/>
      <c r="C33" s="78"/>
    </row>
    <row r="34" spans="1:3" ht="51">
      <c r="A34" s="21" t="s">
        <v>340</v>
      </c>
      <c r="B34" s="77">
        <v>1404000</v>
      </c>
      <c r="C34" s="78"/>
    </row>
    <row r="35" spans="1:3" ht="38.25">
      <c r="A35" s="25" t="s">
        <v>341</v>
      </c>
      <c r="B35" s="79"/>
      <c r="C35" s="80">
        <v>1404000</v>
      </c>
    </row>
    <row r="36" spans="1:3" ht="12.75">
      <c r="A36" s="21"/>
      <c r="B36" s="9"/>
      <c r="C36" s="20"/>
    </row>
    <row r="37" spans="1:3" ht="12.75">
      <c r="A37" s="81" t="s">
        <v>296</v>
      </c>
      <c r="B37" s="48"/>
      <c r="C37" s="49"/>
    </row>
    <row r="38" spans="1:3" ht="12.75">
      <c r="A38" s="21" t="s">
        <v>62</v>
      </c>
      <c r="B38" s="97"/>
      <c r="C38" s="96"/>
    </row>
    <row r="39" spans="1:3" ht="38.25">
      <c r="A39" s="21" t="s">
        <v>294</v>
      </c>
      <c r="B39" s="97">
        <v>-12167956</v>
      </c>
      <c r="C39" s="96"/>
    </row>
    <row r="40" spans="1:3" ht="25.5">
      <c r="A40" s="25" t="s">
        <v>295</v>
      </c>
      <c r="B40" s="103"/>
      <c r="C40" s="104">
        <v>-12167956</v>
      </c>
    </row>
    <row r="41" spans="1:3" ht="12.75">
      <c r="A41" s="21"/>
      <c r="B41" s="9"/>
      <c r="C41" s="20"/>
    </row>
    <row r="42" spans="1:3" ht="12.75">
      <c r="A42" s="44" t="s">
        <v>299</v>
      </c>
      <c r="B42" s="12"/>
      <c r="C42" s="24"/>
    </row>
    <row r="43" spans="1:3" ht="12.75">
      <c r="A43" s="21" t="s">
        <v>52</v>
      </c>
      <c r="B43" s="33"/>
      <c r="C43" s="35"/>
    </row>
    <row r="44" spans="1:3" ht="25.5">
      <c r="A44" s="21" t="s">
        <v>300</v>
      </c>
      <c r="B44" s="33">
        <v>588458</v>
      </c>
      <c r="C44" s="35"/>
    </row>
    <row r="45" spans="1:3" ht="38.25">
      <c r="A45" s="28" t="s">
        <v>301</v>
      </c>
      <c r="B45" s="33">
        <v>17452956</v>
      </c>
      <c r="C45" s="35"/>
    </row>
    <row r="46" spans="1:3" ht="25.5">
      <c r="A46" s="21" t="s">
        <v>297</v>
      </c>
      <c r="B46" s="9">
        <v>48827668</v>
      </c>
      <c r="C46" s="20"/>
    </row>
    <row r="47" spans="1:3" ht="24" customHeight="1">
      <c r="A47" s="21" t="s">
        <v>302</v>
      </c>
      <c r="B47" s="97"/>
      <c r="C47" s="96">
        <v>18041414</v>
      </c>
    </row>
    <row r="48" spans="1:3" ht="25.5">
      <c r="A48" s="25" t="s">
        <v>298</v>
      </c>
      <c r="B48" s="10"/>
      <c r="C48" s="23">
        <v>48827668</v>
      </c>
    </row>
    <row r="49" spans="1:3" ht="12.75">
      <c r="A49" s="21"/>
      <c r="B49" s="9"/>
      <c r="C49" s="20"/>
    </row>
    <row r="50" spans="1:3" ht="12.75">
      <c r="A50" s="44" t="s">
        <v>334</v>
      </c>
      <c r="B50" s="12"/>
      <c r="C50" s="24"/>
    </row>
    <row r="51" spans="1:3" ht="12.75">
      <c r="A51" s="21" t="s">
        <v>52</v>
      </c>
      <c r="B51" s="33"/>
      <c r="C51" s="35"/>
    </row>
    <row r="52" spans="1:3" ht="25.5">
      <c r="A52" s="21" t="s">
        <v>328</v>
      </c>
      <c r="B52" s="9">
        <v>292501634</v>
      </c>
      <c r="C52" s="20"/>
    </row>
    <row r="53" spans="1:3" ht="25.5">
      <c r="A53" s="21" t="s">
        <v>329</v>
      </c>
      <c r="B53" s="18">
        <v>13861988</v>
      </c>
      <c r="C53" s="26"/>
    </row>
    <row r="54" spans="1:3" ht="12.75">
      <c r="A54" s="21" t="s">
        <v>330</v>
      </c>
      <c r="B54" s="18">
        <v>3003354</v>
      </c>
      <c r="C54" s="26"/>
    </row>
    <row r="55" spans="1:3" ht="25.5">
      <c r="A55" s="21" t="s">
        <v>331</v>
      </c>
      <c r="B55" s="18">
        <v>3340046</v>
      </c>
      <c r="C55" s="26"/>
    </row>
    <row r="56" spans="1:3" ht="25.5">
      <c r="A56" s="21" t="s">
        <v>332</v>
      </c>
      <c r="B56" s="18">
        <v>4143574</v>
      </c>
      <c r="C56" s="26"/>
    </row>
    <row r="57" spans="1:3" ht="25.5">
      <c r="A57" s="21" t="s">
        <v>336</v>
      </c>
      <c r="B57" s="18">
        <v>12025298</v>
      </c>
      <c r="C57" s="26"/>
    </row>
    <row r="58" spans="1:3" ht="25.5">
      <c r="A58" s="21" t="s">
        <v>337</v>
      </c>
      <c r="B58" s="18">
        <v>23939786</v>
      </c>
      <c r="C58" s="26"/>
    </row>
    <row r="59" spans="1:3" ht="25.5">
      <c r="A59" s="21" t="s">
        <v>338</v>
      </c>
      <c r="B59" s="18">
        <v>9016808</v>
      </c>
      <c r="C59" s="26"/>
    </row>
    <row r="60" spans="1:3" ht="25.5">
      <c r="A60" s="21" t="s">
        <v>333</v>
      </c>
      <c r="B60" s="18">
        <v>53593745</v>
      </c>
      <c r="C60" s="26"/>
    </row>
    <row r="61" spans="1:3" ht="25.5">
      <c r="A61" s="21" t="s">
        <v>335</v>
      </c>
      <c r="B61" s="18">
        <v>26110000</v>
      </c>
      <c r="C61" s="26"/>
    </row>
    <row r="62" spans="1:3" ht="13.5" thickBot="1">
      <c r="A62" s="25" t="s">
        <v>303</v>
      </c>
      <c r="B62" s="10"/>
      <c r="C62" s="23">
        <v>441536233</v>
      </c>
    </row>
    <row r="63" spans="1:3" ht="13.5" thickBot="1">
      <c r="A63" s="13" t="s">
        <v>35</v>
      </c>
      <c r="B63" s="14">
        <f>SUM(B9:B62)</f>
        <v>12731534199</v>
      </c>
      <c r="C63" s="14">
        <f>SUM(C9:C62)</f>
        <v>12731534199</v>
      </c>
    </row>
    <row r="66" spans="1:3" ht="12.75">
      <c r="A66" s="112" t="s">
        <v>33</v>
      </c>
      <c r="B66" s="112"/>
      <c r="C66" s="112"/>
    </row>
    <row r="67" spans="1:3" ht="14.25">
      <c r="A67" s="113" t="s">
        <v>36</v>
      </c>
      <c r="B67" s="113"/>
      <c r="C67" s="113"/>
    </row>
    <row r="68" ht="13.5" thickBot="1"/>
    <row r="69" spans="1:3" ht="26.25" thickBot="1">
      <c r="A69" s="15"/>
      <c r="B69" s="60" t="s">
        <v>68</v>
      </c>
      <c r="C69" s="61" t="s">
        <v>69</v>
      </c>
    </row>
    <row r="70" spans="1:3" ht="12.75">
      <c r="A70" s="50" t="s">
        <v>50</v>
      </c>
      <c r="B70" s="54"/>
      <c r="C70" s="5"/>
    </row>
    <row r="71" spans="1:3" ht="25.5">
      <c r="A71" s="44" t="s">
        <v>140</v>
      </c>
      <c r="B71" s="12"/>
      <c r="C71" s="24"/>
    </row>
    <row r="72" spans="1:3" ht="12.75">
      <c r="A72" s="89" t="s">
        <v>80</v>
      </c>
      <c r="B72" s="33"/>
      <c r="C72" s="35"/>
    </row>
    <row r="73" spans="1:3" ht="27.75" customHeight="1">
      <c r="A73" s="21" t="s">
        <v>81</v>
      </c>
      <c r="B73" s="9"/>
      <c r="C73" s="20">
        <v>-729598</v>
      </c>
    </row>
    <row r="74" spans="1:3" ht="27.75" customHeight="1">
      <c r="A74" s="21" t="s">
        <v>82</v>
      </c>
      <c r="B74" s="9"/>
      <c r="C74" s="20">
        <v>-4541</v>
      </c>
    </row>
    <row r="75" spans="1:3" ht="12.75">
      <c r="A75" s="89" t="s">
        <v>28</v>
      </c>
      <c r="B75" s="9"/>
      <c r="C75" s="20"/>
    </row>
    <row r="76" spans="1:3" ht="25.5">
      <c r="A76" s="21" t="s">
        <v>83</v>
      </c>
      <c r="B76" s="9"/>
      <c r="C76" s="20">
        <v>70505</v>
      </c>
    </row>
    <row r="77" spans="1:3" ht="25.5">
      <c r="A77" s="21" t="s">
        <v>84</v>
      </c>
      <c r="B77" s="9"/>
      <c r="C77" s="20">
        <v>659093</v>
      </c>
    </row>
    <row r="78" spans="1:3" ht="25.5">
      <c r="A78" s="25" t="s">
        <v>85</v>
      </c>
      <c r="B78" s="10"/>
      <c r="C78" s="23">
        <v>4541</v>
      </c>
    </row>
    <row r="79" spans="1:3" ht="12.75">
      <c r="A79" s="25"/>
      <c r="B79" s="10"/>
      <c r="C79" s="23"/>
    </row>
    <row r="80" spans="1:3" ht="25.5">
      <c r="A80" s="57" t="s">
        <v>141</v>
      </c>
      <c r="B80" s="12"/>
      <c r="C80" s="24"/>
    </row>
    <row r="81" spans="1:3" ht="12.75">
      <c r="A81" s="89" t="s">
        <v>62</v>
      </c>
      <c r="B81" s="33"/>
      <c r="C81" s="35"/>
    </row>
    <row r="82" spans="1:3" ht="14.25" customHeight="1">
      <c r="A82" s="21" t="s">
        <v>87</v>
      </c>
      <c r="B82" s="18"/>
      <c r="C82" s="26">
        <v>-6573953</v>
      </c>
    </row>
    <row r="83" spans="1:3" ht="12.75">
      <c r="A83" s="89" t="s">
        <v>86</v>
      </c>
      <c r="B83" s="18"/>
      <c r="C83" s="26"/>
    </row>
    <row r="84" spans="1:3" ht="12.75">
      <c r="A84" s="25" t="s">
        <v>2</v>
      </c>
      <c r="B84" s="10"/>
      <c r="C84" s="23">
        <v>6573953</v>
      </c>
    </row>
    <row r="85" spans="1:3" ht="12.75">
      <c r="A85" s="28"/>
      <c r="B85" s="36"/>
      <c r="C85" s="37"/>
    </row>
    <row r="86" spans="1:3" ht="25.5">
      <c r="A86" s="57" t="s">
        <v>142</v>
      </c>
      <c r="B86" s="12"/>
      <c r="C86" s="24"/>
    </row>
    <row r="87" spans="1:3" ht="12.75">
      <c r="A87" s="89" t="s">
        <v>80</v>
      </c>
      <c r="B87" s="33"/>
      <c r="C87" s="35"/>
    </row>
    <row r="88" spans="1:3" ht="25.5">
      <c r="A88" s="21" t="s">
        <v>91</v>
      </c>
      <c r="B88" s="9"/>
      <c r="C88" s="20">
        <v>-549222</v>
      </c>
    </row>
    <row r="89" spans="1:3" ht="25.5">
      <c r="A89" s="21" t="s">
        <v>92</v>
      </c>
      <c r="B89" s="9"/>
      <c r="C89" s="20">
        <v>-230396</v>
      </c>
    </row>
    <row r="90" spans="1:3" ht="12.75">
      <c r="A90" s="89" t="s">
        <v>88</v>
      </c>
      <c r="B90" s="9"/>
      <c r="C90" s="20"/>
    </row>
    <row r="91" spans="1:3" ht="25.5">
      <c r="A91" s="21" t="s">
        <v>89</v>
      </c>
      <c r="B91" s="9"/>
      <c r="C91" s="20">
        <v>549222</v>
      </c>
    </row>
    <row r="92" spans="1:3" ht="25.5">
      <c r="A92" s="25" t="s">
        <v>90</v>
      </c>
      <c r="B92" s="10"/>
      <c r="C92" s="23">
        <v>230396</v>
      </c>
    </row>
    <row r="93" spans="1:3" ht="12.75">
      <c r="A93" s="68"/>
      <c r="B93" s="12"/>
      <c r="C93" s="24"/>
    </row>
    <row r="94" spans="1:3" ht="25.5">
      <c r="A94" s="57" t="s">
        <v>219</v>
      </c>
      <c r="B94" s="76"/>
      <c r="C94" s="64"/>
    </row>
    <row r="95" spans="1:3" ht="12.75">
      <c r="A95" s="89" t="s">
        <v>62</v>
      </c>
      <c r="B95" s="9"/>
      <c r="C95" s="20"/>
    </row>
    <row r="96" spans="1:3" ht="12.75">
      <c r="A96" s="21" t="s">
        <v>3</v>
      </c>
      <c r="B96" s="9"/>
      <c r="C96" s="20">
        <v>-2921000</v>
      </c>
    </row>
    <row r="97" spans="1:3" ht="12.75">
      <c r="A97" s="89" t="s">
        <v>86</v>
      </c>
      <c r="B97" s="18"/>
      <c r="C97" s="26"/>
    </row>
    <row r="98" spans="1:3" ht="25.5">
      <c r="A98" s="25" t="s">
        <v>23</v>
      </c>
      <c r="B98" s="10"/>
      <c r="C98" s="23">
        <v>2921000</v>
      </c>
    </row>
    <row r="99" spans="1:3" ht="12.75">
      <c r="A99" s="21"/>
      <c r="B99" s="9"/>
      <c r="C99" s="20"/>
    </row>
    <row r="100" spans="1:3" ht="12.75">
      <c r="A100" s="44" t="s">
        <v>273</v>
      </c>
      <c r="B100" s="12"/>
      <c r="C100" s="24"/>
    </row>
    <row r="101" spans="1:3" ht="25.5">
      <c r="A101" s="21" t="s">
        <v>114</v>
      </c>
      <c r="B101" s="33"/>
      <c r="C101" s="35">
        <v>-32673928</v>
      </c>
    </row>
    <row r="102" spans="1:3" ht="25.5">
      <c r="A102" s="21" t="s">
        <v>115</v>
      </c>
      <c r="B102" s="33"/>
      <c r="C102" s="35">
        <v>-173689</v>
      </c>
    </row>
    <row r="103" spans="1:3" ht="25.5">
      <c r="A103" s="21" t="s">
        <v>116</v>
      </c>
      <c r="B103" s="33"/>
      <c r="C103" s="35">
        <v>32673928</v>
      </c>
    </row>
    <row r="104" spans="1:3" ht="25.5">
      <c r="A104" s="21" t="s">
        <v>117</v>
      </c>
      <c r="B104" s="9"/>
      <c r="C104" s="20">
        <v>173689</v>
      </c>
    </row>
    <row r="105" spans="1:3" ht="25.5">
      <c r="A105" s="21" t="s">
        <v>321</v>
      </c>
      <c r="B105" s="9"/>
      <c r="C105" s="20">
        <v>-35960435</v>
      </c>
    </row>
    <row r="106" spans="1:3" ht="25.5">
      <c r="A106" s="25" t="s">
        <v>322</v>
      </c>
      <c r="B106" s="10"/>
      <c r="C106" s="23">
        <v>35960435</v>
      </c>
    </row>
    <row r="107" spans="1:3" ht="12.75">
      <c r="A107" s="59"/>
      <c r="B107" s="18"/>
      <c r="C107" s="26"/>
    </row>
    <row r="108" spans="1:3" ht="51">
      <c r="A108" s="55" t="s">
        <v>94</v>
      </c>
      <c r="B108" s="9"/>
      <c r="C108" s="20"/>
    </row>
    <row r="109" spans="1:3" ht="25.5">
      <c r="A109" s="44" t="s">
        <v>147</v>
      </c>
      <c r="B109" s="12"/>
      <c r="C109" s="24"/>
    </row>
    <row r="110" spans="1:3" ht="12.75">
      <c r="A110" s="89" t="s">
        <v>62</v>
      </c>
      <c r="B110" s="33"/>
      <c r="C110" s="35"/>
    </row>
    <row r="111" spans="1:3" ht="25.5">
      <c r="A111" s="21" t="s">
        <v>148</v>
      </c>
      <c r="B111" s="33"/>
      <c r="C111" s="35">
        <v>-635000</v>
      </c>
    </row>
    <row r="112" spans="1:3" ht="12.75">
      <c r="A112" s="89" t="s">
        <v>54</v>
      </c>
      <c r="B112" s="33"/>
      <c r="C112" s="35"/>
    </row>
    <row r="113" spans="1:3" ht="25.5">
      <c r="A113" s="21" t="s">
        <v>149</v>
      </c>
      <c r="B113" s="33"/>
      <c r="C113" s="35">
        <v>500000</v>
      </c>
    </row>
    <row r="114" spans="1:3" ht="12.75">
      <c r="A114" s="25" t="s">
        <v>64</v>
      </c>
      <c r="B114" s="10"/>
      <c r="C114" s="23">
        <v>135000</v>
      </c>
    </row>
    <row r="115" spans="1:3" ht="12.75">
      <c r="A115" s="28"/>
      <c r="B115" s="33"/>
      <c r="C115" s="35"/>
    </row>
    <row r="116" spans="1:3" ht="25.5">
      <c r="A116" s="44" t="s">
        <v>342</v>
      </c>
      <c r="B116" s="12"/>
      <c r="C116" s="24"/>
    </row>
    <row r="117" spans="1:3" ht="12.75">
      <c r="A117" s="89" t="s">
        <v>62</v>
      </c>
      <c r="B117" s="33"/>
      <c r="C117" s="35"/>
    </row>
    <row r="118" spans="1:3" ht="25.5">
      <c r="A118" s="21" t="s">
        <v>150</v>
      </c>
      <c r="B118" s="33"/>
      <c r="C118" s="35">
        <v>-2175000</v>
      </c>
    </row>
    <row r="119" spans="1:3" ht="12.75">
      <c r="A119" s="21" t="s">
        <v>151</v>
      </c>
      <c r="B119" s="33"/>
      <c r="C119" s="35">
        <v>-587250</v>
      </c>
    </row>
    <row r="120" spans="1:3" ht="12.75">
      <c r="A120" s="89" t="s">
        <v>52</v>
      </c>
      <c r="B120" s="33"/>
      <c r="C120" s="35"/>
    </row>
    <row r="121" spans="1:3" ht="25.5">
      <c r="A121" s="21" t="s">
        <v>152</v>
      </c>
      <c r="B121" s="33"/>
      <c r="C121" s="35">
        <v>2175000</v>
      </c>
    </row>
    <row r="122" spans="1:3" ht="12.75">
      <c r="A122" s="25" t="s">
        <v>153</v>
      </c>
      <c r="B122" s="10"/>
      <c r="C122" s="23">
        <v>587250</v>
      </c>
    </row>
    <row r="123" spans="1:3" ht="12.75">
      <c r="A123" s="21"/>
      <c r="B123" s="9"/>
      <c r="C123" s="20"/>
    </row>
    <row r="124" spans="1:3" ht="25.5">
      <c r="A124" s="44" t="s">
        <v>343</v>
      </c>
      <c r="B124" s="12"/>
      <c r="C124" s="24"/>
    </row>
    <row r="125" spans="1:3" ht="12.75">
      <c r="A125" s="89" t="s">
        <v>62</v>
      </c>
      <c r="B125" s="33"/>
      <c r="C125" s="35"/>
    </row>
    <row r="126" spans="1:3" ht="25.5">
      <c r="A126" s="21" t="s">
        <v>154</v>
      </c>
      <c r="B126" s="9"/>
      <c r="C126" s="20">
        <v>-175000</v>
      </c>
    </row>
    <row r="127" spans="1:3" ht="12.75">
      <c r="A127" s="89" t="s">
        <v>52</v>
      </c>
      <c r="B127" s="9"/>
      <c r="C127" s="20"/>
    </row>
    <row r="128" spans="1:3" ht="25.5">
      <c r="A128" s="25" t="s">
        <v>96</v>
      </c>
      <c r="B128" s="10"/>
      <c r="C128" s="23">
        <v>175000</v>
      </c>
    </row>
    <row r="129" spans="1:3" ht="12.75">
      <c r="A129" s="28"/>
      <c r="B129" s="33"/>
      <c r="C129" s="35"/>
    </row>
    <row r="130" spans="1:3" ht="25.5">
      <c r="A130" s="44" t="s">
        <v>155</v>
      </c>
      <c r="B130" s="12"/>
      <c r="C130" s="24"/>
    </row>
    <row r="131" spans="1:3" ht="12.75">
      <c r="A131" s="89" t="s">
        <v>62</v>
      </c>
      <c r="B131" s="33"/>
      <c r="C131" s="35"/>
    </row>
    <row r="132" spans="1:3" ht="25.5">
      <c r="A132" s="21" t="s">
        <v>156</v>
      </c>
      <c r="B132" s="33"/>
      <c r="C132" s="35">
        <v>-777000</v>
      </c>
    </row>
    <row r="133" spans="1:3" ht="12.75">
      <c r="A133" s="21" t="s">
        <v>65</v>
      </c>
      <c r="B133" s="33"/>
      <c r="C133" s="35">
        <v>-209790</v>
      </c>
    </row>
    <row r="134" spans="1:3" ht="25.5">
      <c r="A134" s="21" t="s">
        <v>157</v>
      </c>
      <c r="B134" s="33"/>
      <c r="C134" s="35">
        <v>-577803</v>
      </c>
    </row>
    <row r="135" spans="1:3" ht="25.5">
      <c r="A135" s="21" t="s">
        <v>158</v>
      </c>
      <c r="B135" s="33"/>
      <c r="C135" s="35">
        <v>-1645197</v>
      </c>
    </row>
    <row r="136" spans="1:3" ht="12.75">
      <c r="A136" s="21" t="s">
        <v>66</v>
      </c>
      <c r="B136" s="33"/>
      <c r="C136" s="35">
        <v>-600210</v>
      </c>
    </row>
    <row r="137" spans="1:3" ht="12.75">
      <c r="A137" s="89" t="s">
        <v>54</v>
      </c>
      <c r="B137" s="33"/>
      <c r="C137" s="35"/>
    </row>
    <row r="138" spans="1:3" ht="25.5">
      <c r="A138" s="21" t="s">
        <v>159</v>
      </c>
      <c r="B138" s="33"/>
      <c r="C138" s="35">
        <v>3000000</v>
      </c>
    </row>
    <row r="139" spans="1:3" ht="12.75">
      <c r="A139" s="25" t="s">
        <v>97</v>
      </c>
      <c r="B139" s="10"/>
      <c r="C139" s="23">
        <v>810000</v>
      </c>
    </row>
    <row r="140" spans="1:3" ht="12.75">
      <c r="A140" s="28"/>
      <c r="B140" s="33"/>
      <c r="C140" s="35"/>
    </row>
    <row r="141" spans="1:3" ht="25.5">
      <c r="A141" s="44" t="s">
        <v>344</v>
      </c>
      <c r="B141" s="12"/>
      <c r="C141" s="24"/>
    </row>
    <row r="142" spans="1:3" ht="12.75">
      <c r="A142" s="89" t="s">
        <v>63</v>
      </c>
      <c r="B142" s="33"/>
      <c r="C142" s="35"/>
    </row>
    <row r="143" spans="1:3" ht="12.75">
      <c r="A143" s="28" t="s">
        <v>160</v>
      </c>
      <c r="B143" s="33"/>
      <c r="C143" s="35">
        <v>-2669750</v>
      </c>
    </row>
    <row r="144" spans="1:3" ht="12.75">
      <c r="A144" s="89" t="s">
        <v>52</v>
      </c>
      <c r="B144" s="33"/>
      <c r="C144" s="35"/>
    </row>
    <row r="145" spans="1:3" ht="12.75">
      <c r="A145" s="19" t="s">
        <v>161</v>
      </c>
      <c r="B145" s="36"/>
      <c r="C145" s="37">
        <v>2201750</v>
      </c>
    </row>
    <row r="146" spans="1:3" ht="25.5">
      <c r="A146" s="22" t="s">
        <v>162</v>
      </c>
      <c r="B146" s="10"/>
      <c r="C146" s="23">
        <v>468000</v>
      </c>
    </row>
    <row r="147" spans="1:3" ht="12.75">
      <c r="A147" s="28"/>
      <c r="B147" s="33"/>
      <c r="C147" s="35"/>
    </row>
    <row r="148" spans="1:3" ht="25.5">
      <c r="A148" s="44" t="s">
        <v>163</v>
      </c>
      <c r="B148" s="12"/>
      <c r="C148" s="24"/>
    </row>
    <row r="149" spans="1:3" ht="12.75">
      <c r="A149" s="89" t="s">
        <v>62</v>
      </c>
      <c r="B149" s="33"/>
      <c r="C149" s="35"/>
    </row>
    <row r="150" spans="1:3" ht="25.5">
      <c r="A150" s="21" t="s">
        <v>131</v>
      </c>
      <c r="B150" s="33"/>
      <c r="C150" s="35">
        <v>-444300</v>
      </c>
    </row>
    <row r="151" spans="1:3" ht="25.5">
      <c r="A151" s="21" t="s">
        <v>164</v>
      </c>
      <c r="B151" s="33"/>
      <c r="C151" s="35">
        <v>-134800</v>
      </c>
    </row>
    <row r="152" spans="1:3" ht="12.75">
      <c r="A152" s="21" t="s">
        <v>97</v>
      </c>
      <c r="B152" s="33"/>
      <c r="C152" s="35">
        <v>-36396</v>
      </c>
    </row>
    <row r="153" spans="1:3" ht="12.75">
      <c r="A153" s="89" t="s">
        <v>52</v>
      </c>
      <c r="B153" s="33"/>
      <c r="C153" s="35"/>
    </row>
    <row r="154" spans="1:3" ht="25.5">
      <c r="A154" s="21" t="s">
        <v>204</v>
      </c>
      <c r="B154" s="33"/>
      <c r="C154" s="35">
        <f>444300+134800</f>
        <v>579100</v>
      </c>
    </row>
    <row r="155" spans="1:3" ht="12.75">
      <c r="A155" s="25" t="s">
        <v>66</v>
      </c>
      <c r="B155" s="10"/>
      <c r="C155" s="23">
        <v>36396</v>
      </c>
    </row>
    <row r="156" spans="1:3" ht="12.75">
      <c r="A156" s="28"/>
      <c r="B156" s="33"/>
      <c r="C156" s="35"/>
    </row>
    <row r="157" spans="1:3" ht="25.5">
      <c r="A157" s="44" t="s">
        <v>165</v>
      </c>
      <c r="B157" s="12"/>
      <c r="C157" s="24"/>
    </row>
    <row r="158" spans="1:3" ht="12.75">
      <c r="A158" s="89" t="s">
        <v>62</v>
      </c>
      <c r="B158" s="33"/>
      <c r="C158" s="35"/>
    </row>
    <row r="159" spans="1:3" ht="25.5">
      <c r="A159" s="21" t="s">
        <v>148</v>
      </c>
      <c r="B159" s="33"/>
      <c r="C159" s="35">
        <v>-2500000</v>
      </c>
    </row>
    <row r="160" spans="1:3" ht="25.5">
      <c r="A160" s="21" t="s">
        <v>166</v>
      </c>
      <c r="B160" s="33"/>
      <c r="C160" s="35">
        <v>-3000000</v>
      </c>
    </row>
    <row r="161" spans="1:3" ht="25.5">
      <c r="A161" s="21" t="s">
        <v>167</v>
      </c>
      <c r="B161" s="33"/>
      <c r="C161" s="35">
        <v>-1000000</v>
      </c>
    </row>
    <row r="162" spans="1:3" ht="12.75">
      <c r="A162" s="28" t="s">
        <v>345</v>
      </c>
      <c r="B162" s="33"/>
      <c r="C162" s="35">
        <v>-4000000</v>
      </c>
    </row>
    <row r="163" spans="1:3" ht="12.75">
      <c r="A163" s="89" t="s">
        <v>63</v>
      </c>
      <c r="B163" s="33"/>
      <c r="C163" s="35"/>
    </row>
    <row r="164" spans="1:3" ht="12.75">
      <c r="A164" s="21" t="s">
        <v>168</v>
      </c>
      <c r="B164" s="33"/>
      <c r="C164" s="35">
        <v>-1600000</v>
      </c>
    </row>
    <row r="165" spans="1:3" ht="12.75">
      <c r="A165" s="21" t="s">
        <v>169</v>
      </c>
      <c r="B165" s="33"/>
      <c r="C165" s="35">
        <v>-2300000</v>
      </c>
    </row>
    <row r="166" spans="1:3" ht="25.5">
      <c r="A166" s="21" t="s">
        <v>170</v>
      </c>
      <c r="B166" s="33"/>
      <c r="C166" s="35">
        <v>-2300000</v>
      </c>
    </row>
    <row r="167" spans="1:3" ht="25.5">
      <c r="A167" s="21" t="s">
        <v>171</v>
      </c>
      <c r="B167" s="33"/>
      <c r="C167" s="35">
        <v>-1000000</v>
      </c>
    </row>
    <row r="168" spans="1:3" ht="12.75">
      <c r="A168" s="21" t="s">
        <v>172</v>
      </c>
      <c r="B168" s="33"/>
      <c r="C168" s="35">
        <v>-1000000</v>
      </c>
    </row>
    <row r="169" spans="1:3" ht="25.5">
      <c r="A169" s="21" t="s">
        <v>173</v>
      </c>
      <c r="B169" s="33"/>
      <c r="C169" s="35">
        <v>-5300000</v>
      </c>
    </row>
    <row r="170" spans="1:3" ht="25.5">
      <c r="A170" s="21" t="s">
        <v>174</v>
      </c>
      <c r="B170" s="33"/>
      <c r="C170" s="35">
        <v>-1000000</v>
      </c>
    </row>
    <row r="171" spans="1:3" ht="25.5">
      <c r="A171" s="21" t="s">
        <v>175</v>
      </c>
      <c r="B171" s="33"/>
      <c r="C171" s="35">
        <v>-3000000</v>
      </c>
    </row>
    <row r="172" spans="1:3" ht="12.75">
      <c r="A172" s="89" t="s">
        <v>54</v>
      </c>
      <c r="B172" s="33"/>
      <c r="C172" s="35"/>
    </row>
    <row r="173" spans="1:3" ht="25.5">
      <c r="A173" s="21" t="s">
        <v>176</v>
      </c>
      <c r="B173" s="9"/>
      <c r="C173" s="20">
        <v>7000000</v>
      </c>
    </row>
    <row r="174" spans="1:3" ht="25.5">
      <c r="A174" s="21" t="s">
        <v>177</v>
      </c>
      <c r="B174" s="9"/>
      <c r="C174" s="20">
        <v>7000000</v>
      </c>
    </row>
    <row r="175" spans="1:3" ht="25.5">
      <c r="A175" s="21" t="s">
        <v>178</v>
      </c>
      <c r="B175" s="9"/>
      <c r="C175" s="20">
        <v>7000000</v>
      </c>
    </row>
    <row r="176" spans="1:3" ht="25.5">
      <c r="A176" s="25" t="s">
        <v>179</v>
      </c>
      <c r="B176" s="10"/>
      <c r="C176" s="23">
        <v>7000000</v>
      </c>
    </row>
    <row r="177" spans="1:3" ht="12.75">
      <c r="A177" s="28"/>
      <c r="B177" s="33"/>
      <c r="C177" s="35"/>
    </row>
    <row r="178" spans="1:3" ht="25.5">
      <c r="A178" s="81" t="s">
        <v>186</v>
      </c>
      <c r="B178" s="12"/>
      <c r="C178" s="91"/>
    </row>
    <row r="179" spans="1:3" ht="12.75">
      <c r="A179" s="89" t="s">
        <v>62</v>
      </c>
      <c r="B179" s="9"/>
      <c r="C179" s="92"/>
    </row>
    <row r="180" spans="1:3" ht="12.75">
      <c r="A180" s="21" t="s">
        <v>24</v>
      </c>
      <c r="B180" s="9"/>
      <c r="C180" s="92">
        <v>-12700000</v>
      </c>
    </row>
    <row r="181" spans="1:3" ht="12.75">
      <c r="A181" s="89" t="s">
        <v>54</v>
      </c>
      <c r="B181" s="9"/>
      <c r="C181" s="92"/>
    </row>
    <row r="182" spans="1:3" ht="25.5">
      <c r="A182" s="21" t="s">
        <v>180</v>
      </c>
      <c r="B182" s="9"/>
      <c r="C182" s="92">
        <v>10000000</v>
      </c>
    </row>
    <row r="183" spans="1:3" ht="12.75">
      <c r="A183" s="25" t="s">
        <v>181</v>
      </c>
      <c r="B183" s="10"/>
      <c r="C183" s="94">
        <v>2700000</v>
      </c>
    </row>
    <row r="184" spans="1:3" ht="12.75">
      <c r="A184" s="28"/>
      <c r="B184" s="33"/>
      <c r="C184" s="93"/>
    </row>
    <row r="185" spans="1:3" ht="25.5">
      <c r="A185" s="81" t="s">
        <v>187</v>
      </c>
      <c r="B185" s="12"/>
      <c r="C185" s="91"/>
    </row>
    <row r="186" spans="1:3" ht="12.75">
      <c r="A186" s="89" t="s">
        <v>62</v>
      </c>
      <c r="B186" s="9"/>
      <c r="C186" s="92"/>
    </row>
    <row r="187" spans="1:3" ht="25.5">
      <c r="A187" s="21" t="s">
        <v>182</v>
      </c>
      <c r="B187" s="33"/>
      <c r="C187" s="93">
        <v>-10000000</v>
      </c>
    </row>
    <row r="188" spans="1:3" ht="25.5">
      <c r="A188" s="21" t="s">
        <v>183</v>
      </c>
      <c r="B188" s="33"/>
      <c r="C188" s="93">
        <v>-10000000</v>
      </c>
    </row>
    <row r="189" spans="1:3" ht="38.25">
      <c r="A189" s="21" t="s">
        <v>184</v>
      </c>
      <c r="B189" s="33"/>
      <c r="C189" s="93">
        <v>-4502056</v>
      </c>
    </row>
    <row r="190" spans="1:3" ht="12.75">
      <c r="A190" s="89" t="s">
        <v>52</v>
      </c>
      <c r="B190" s="33"/>
      <c r="C190" s="93"/>
    </row>
    <row r="191" spans="1:3" ht="25.5">
      <c r="A191" s="21" t="s">
        <v>185</v>
      </c>
      <c r="B191" s="33"/>
      <c r="C191" s="93">
        <v>24502056</v>
      </c>
    </row>
    <row r="192" spans="1:3" ht="12.75">
      <c r="A192" s="28"/>
      <c r="B192" s="33"/>
      <c r="C192" s="93"/>
    </row>
    <row r="193" spans="1:3" ht="38.25">
      <c r="A193" s="81" t="s">
        <v>194</v>
      </c>
      <c r="B193" s="12"/>
      <c r="C193" s="91"/>
    </row>
    <row r="194" spans="1:3" ht="12.75">
      <c r="A194" s="89" t="s">
        <v>62</v>
      </c>
      <c r="B194" s="9"/>
      <c r="C194" s="92"/>
    </row>
    <row r="195" spans="1:3" ht="38.25">
      <c r="A195" s="21" t="s">
        <v>184</v>
      </c>
      <c r="B195" s="33"/>
      <c r="C195" s="93">
        <v>-1410000</v>
      </c>
    </row>
    <row r="196" spans="1:3" ht="12.75">
      <c r="A196" s="89" t="s">
        <v>52</v>
      </c>
      <c r="B196" s="33"/>
      <c r="C196" s="93"/>
    </row>
    <row r="197" spans="1:3" ht="25.5">
      <c r="A197" s="21" t="s">
        <v>188</v>
      </c>
      <c r="B197" s="33"/>
      <c r="C197" s="93">
        <v>125000</v>
      </c>
    </row>
    <row r="198" spans="1:3" ht="25.5">
      <c r="A198" s="21" t="s">
        <v>189</v>
      </c>
      <c r="B198" s="33"/>
      <c r="C198" s="93">
        <v>350000</v>
      </c>
    </row>
    <row r="199" spans="1:3" ht="25.5">
      <c r="A199" s="21" t="s">
        <v>190</v>
      </c>
      <c r="B199" s="33"/>
      <c r="C199" s="93">
        <v>160000</v>
      </c>
    </row>
    <row r="200" spans="1:3" ht="25.5">
      <c r="A200" s="21" t="s">
        <v>191</v>
      </c>
      <c r="B200" s="33"/>
      <c r="C200" s="93">
        <v>400000</v>
      </c>
    </row>
    <row r="201" spans="1:3" ht="25.5">
      <c r="A201" s="21" t="s">
        <v>193</v>
      </c>
      <c r="B201" s="33"/>
      <c r="C201" s="93">
        <v>225000</v>
      </c>
    </row>
    <row r="202" spans="1:3" ht="25.5">
      <c r="A202" s="25" t="s">
        <v>192</v>
      </c>
      <c r="B202" s="10"/>
      <c r="C202" s="94">
        <v>150000</v>
      </c>
    </row>
    <row r="203" spans="1:3" ht="12.75">
      <c r="A203" s="28"/>
      <c r="B203" s="33"/>
      <c r="C203" s="93"/>
    </row>
    <row r="204" spans="1:3" ht="38.25">
      <c r="A204" s="81" t="s">
        <v>346</v>
      </c>
      <c r="B204" s="12"/>
      <c r="C204" s="91"/>
    </row>
    <row r="205" spans="1:3" ht="12.75">
      <c r="A205" s="89" t="s">
        <v>62</v>
      </c>
      <c r="B205" s="9"/>
      <c r="C205" s="92"/>
    </row>
    <row r="206" spans="1:3" ht="25.5">
      <c r="A206" s="21" t="s">
        <v>195</v>
      </c>
      <c r="B206" s="33"/>
      <c r="C206" s="93">
        <v>-2500000</v>
      </c>
    </row>
    <row r="207" spans="1:3" ht="25.5">
      <c r="A207" s="21" t="s">
        <v>196</v>
      </c>
      <c r="B207" s="33"/>
      <c r="C207" s="93">
        <v>-1600000</v>
      </c>
    </row>
    <row r="208" spans="1:3" ht="25.5">
      <c r="A208" s="21" t="s">
        <v>197</v>
      </c>
      <c r="B208" s="33"/>
      <c r="C208" s="93">
        <v>-970000</v>
      </c>
    </row>
    <row r="209" spans="1:3" ht="12.75">
      <c r="A209" s="89" t="s">
        <v>52</v>
      </c>
      <c r="B209" s="33"/>
      <c r="C209" s="93"/>
    </row>
    <row r="210" spans="1:3" ht="25.5">
      <c r="A210" s="21" t="s">
        <v>198</v>
      </c>
      <c r="B210" s="33"/>
      <c r="C210" s="93">
        <v>4950000</v>
      </c>
    </row>
    <row r="211" spans="1:3" ht="38.25">
      <c r="A211" s="25" t="s">
        <v>347</v>
      </c>
      <c r="B211" s="10"/>
      <c r="C211" s="94">
        <v>120000</v>
      </c>
    </row>
    <row r="212" spans="1:3" ht="12.75">
      <c r="A212" s="28"/>
      <c r="B212" s="33"/>
      <c r="C212" s="93"/>
    </row>
    <row r="213" spans="1:3" ht="38.25">
      <c r="A213" s="81" t="s">
        <v>199</v>
      </c>
      <c r="B213" s="12"/>
      <c r="C213" s="64"/>
    </row>
    <row r="214" spans="1:3" ht="12.75">
      <c r="A214" s="89" t="s">
        <v>63</v>
      </c>
      <c r="B214" s="9"/>
      <c r="C214" s="78"/>
    </row>
    <row r="215" spans="1:3" ht="25.5">
      <c r="A215" s="21" t="s">
        <v>200</v>
      </c>
      <c r="B215" s="9"/>
      <c r="C215" s="78">
        <v>-6335874</v>
      </c>
    </row>
    <row r="216" spans="1:3" ht="12.75">
      <c r="A216" s="89" t="s">
        <v>54</v>
      </c>
      <c r="B216" s="33"/>
      <c r="C216" s="35"/>
    </row>
    <row r="217" spans="1:3" ht="25.5">
      <c r="A217" s="25" t="s">
        <v>201</v>
      </c>
      <c r="B217" s="10"/>
      <c r="C217" s="94">
        <v>6335874</v>
      </c>
    </row>
    <row r="218" spans="1:3" ht="12.75">
      <c r="A218" s="28"/>
      <c r="B218" s="33"/>
      <c r="C218" s="93"/>
    </row>
    <row r="219" spans="1:3" ht="25.5">
      <c r="A219" s="44" t="s">
        <v>202</v>
      </c>
      <c r="B219" s="12"/>
      <c r="C219" s="24"/>
    </row>
    <row r="220" spans="1:3" ht="12.75">
      <c r="A220" s="89" t="s">
        <v>62</v>
      </c>
      <c r="B220" s="33"/>
      <c r="C220" s="93"/>
    </row>
    <row r="221" spans="1:3" ht="25.5">
      <c r="A221" s="21" t="s">
        <v>203</v>
      </c>
      <c r="B221" s="33"/>
      <c r="C221" s="93">
        <v>-1345374</v>
      </c>
    </row>
    <row r="222" spans="1:3" ht="12.75">
      <c r="A222" s="21" t="s">
        <v>64</v>
      </c>
      <c r="B222" s="33"/>
      <c r="C222" s="93">
        <v>-363251</v>
      </c>
    </row>
    <row r="223" spans="1:3" ht="12.75">
      <c r="A223" s="89" t="s">
        <v>52</v>
      </c>
      <c r="B223" s="33"/>
      <c r="C223" s="93"/>
    </row>
    <row r="224" spans="1:3" ht="25.5">
      <c r="A224" s="21" t="s">
        <v>131</v>
      </c>
      <c r="B224" s="33"/>
      <c r="C224" s="93">
        <v>1345374</v>
      </c>
    </row>
    <row r="225" spans="1:3" ht="12.75">
      <c r="A225" s="25" t="s">
        <v>66</v>
      </c>
      <c r="B225" s="10"/>
      <c r="C225" s="23">
        <v>363251</v>
      </c>
    </row>
    <row r="226" spans="1:3" ht="12.75">
      <c r="A226" s="90"/>
      <c r="B226" s="33"/>
      <c r="C226" s="35"/>
    </row>
    <row r="227" spans="1:3" ht="25.5">
      <c r="A227" s="81" t="s">
        <v>205</v>
      </c>
      <c r="B227" s="12"/>
      <c r="C227" s="91"/>
    </row>
    <row r="228" spans="1:3" ht="12.75">
      <c r="A228" s="89" t="s">
        <v>62</v>
      </c>
      <c r="B228" s="9"/>
      <c r="C228" s="92"/>
    </row>
    <row r="229" spans="1:3" ht="25.5">
      <c r="A229" s="21" t="s">
        <v>164</v>
      </c>
      <c r="B229" s="33"/>
      <c r="C229" s="93">
        <v>-800000</v>
      </c>
    </row>
    <row r="230" spans="1:3" ht="12.75">
      <c r="A230" s="21" t="s">
        <v>64</v>
      </c>
      <c r="B230" s="33"/>
      <c r="C230" s="93">
        <v>-216000</v>
      </c>
    </row>
    <row r="231" spans="1:3" ht="12.75">
      <c r="A231" s="89" t="s">
        <v>54</v>
      </c>
      <c r="B231" s="33"/>
      <c r="C231" s="35"/>
    </row>
    <row r="232" spans="1:3" ht="12.75">
      <c r="A232" s="19" t="s">
        <v>206</v>
      </c>
      <c r="B232" s="9"/>
      <c r="C232" s="20">
        <v>800000</v>
      </c>
    </row>
    <row r="233" spans="1:3" ht="12.75">
      <c r="A233" s="25" t="s">
        <v>64</v>
      </c>
      <c r="B233" s="10"/>
      <c r="C233" s="23">
        <v>216000</v>
      </c>
    </row>
    <row r="234" spans="1:3" ht="12.75">
      <c r="A234" s="28"/>
      <c r="B234" s="33"/>
      <c r="C234" s="35"/>
    </row>
    <row r="235" spans="1:3" ht="25.5">
      <c r="A235" s="44" t="s">
        <v>241</v>
      </c>
      <c r="B235" s="12"/>
      <c r="C235" s="24"/>
    </row>
    <row r="236" spans="1:3" ht="12.75">
      <c r="A236" s="89" t="s">
        <v>63</v>
      </c>
      <c r="B236" s="33"/>
      <c r="C236" s="35"/>
    </row>
    <row r="237" spans="1:3" ht="25.5">
      <c r="A237" s="21" t="s">
        <v>234</v>
      </c>
      <c r="B237" s="33"/>
      <c r="C237" s="35">
        <v>-38265</v>
      </c>
    </row>
    <row r="238" spans="1:3" ht="12.75">
      <c r="A238" s="89" t="s">
        <v>54</v>
      </c>
      <c r="B238" s="33"/>
      <c r="C238" s="35"/>
    </row>
    <row r="239" spans="1:3" ht="25.5">
      <c r="A239" s="21" t="s">
        <v>235</v>
      </c>
      <c r="B239" s="36"/>
      <c r="C239" s="37">
        <v>30130</v>
      </c>
    </row>
    <row r="240" spans="1:3" ht="12.75">
      <c r="A240" s="25" t="s">
        <v>236</v>
      </c>
      <c r="B240" s="10"/>
      <c r="C240" s="23">
        <v>8135</v>
      </c>
    </row>
    <row r="241" spans="1:3" ht="12.75">
      <c r="A241" s="28"/>
      <c r="B241" s="33"/>
      <c r="C241" s="35"/>
    </row>
    <row r="242" spans="1:3" ht="38.25">
      <c r="A242" s="58" t="s">
        <v>348</v>
      </c>
      <c r="B242" s="12"/>
      <c r="C242" s="24"/>
    </row>
    <row r="243" spans="1:3" ht="12.75">
      <c r="A243" s="89" t="s">
        <v>62</v>
      </c>
      <c r="B243" s="9"/>
      <c r="C243" s="20"/>
    </row>
    <row r="244" spans="1:3" ht="25.5">
      <c r="A244" s="21" t="s">
        <v>349</v>
      </c>
      <c r="B244" s="9"/>
      <c r="C244" s="20">
        <v>-924227</v>
      </c>
    </row>
    <row r="245" spans="1:3" ht="12.75">
      <c r="A245" s="21" t="s">
        <v>65</v>
      </c>
      <c r="B245" s="9"/>
      <c r="C245" s="20">
        <v>-249541</v>
      </c>
    </row>
    <row r="246" spans="1:3" ht="12.75">
      <c r="A246" s="89" t="s">
        <v>52</v>
      </c>
      <c r="B246" s="9"/>
      <c r="C246" s="20"/>
    </row>
    <row r="247" spans="1:3" ht="25.5">
      <c r="A247" s="21" t="s">
        <v>350</v>
      </c>
      <c r="B247" s="9"/>
      <c r="C247" s="20">
        <v>924227</v>
      </c>
    </row>
    <row r="248" spans="1:3" ht="12.75">
      <c r="A248" s="25" t="s">
        <v>66</v>
      </c>
      <c r="B248" s="10"/>
      <c r="C248" s="23">
        <v>249541</v>
      </c>
    </row>
    <row r="249" spans="1:3" ht="12.75">
      <c r="A249" s="28"/>
      <c r="B249" s="33"/>
      <c r="C249" s="35"/>
    </row>
    <row r="250" spans="1:3" ht="25.5">
      <c r="A250" s="44" t="s">
        <v>271</v>
      </c>
      <c r="B250" s="12"/>
      <c r="C250" s="24"/>
    </row>
    <row r="251" spans="1:3" ht="12.75">
      <c r="A251" s="89" t="s">
        <v>63</v>
      </c>
      <c r="B251" s="33"/>
      <c r="C251" s="35"/>
    </row>
    <row r="252" spans="1:3" ht="25.5">
      <c r="A252" s="21" t="s">
        <v>234</v>
      </c>
      <c r="B252" s="33"/>
      <c r="C252" s="35">
        <f>-94040-215025</f>
        <v>-309065</v>
      </c>
    </row>
    <row r="253" spans="1:3" ht="25.5">
      <c r="A253" s="21" t="s">
        <v>237</v>
      </c>
      <c r="B253" s="33"/>
      <c r="C253" s="35">
        <v>-540000</v>
      </c>
    </row>
    <row r="254" spans="1:3" ht="25.5">
      <c r="A254" s="21" t="s">
        <v>235</v>
      </c>
      <c r="B254" s="33"/>
      <c r="C254" s="35">
        <v>-125948</v>
      </c>
    </row>
    <row r="255" spans="1:3" ht="12.75">
      <c r="A255" s="21" t="s">
        <v>236</v>
      </c>
      <c r="B255" s="33"/>
      <c r="C255" s="35">
        <v>-34007</v>
      </c>
    </row>
    <row r="256" spans="1:3" ht="12.75">
      <c r="A256" s="89" t="s">
        <v>54</v>
      </c>
      <c r="B256" s="33"/>
      <c r="C256" s="35"/>
    </row>
    <row r="257" spans="1:3" ht="25.5">
      <c r="A257" s="19" t="s">
        <v>351</v>
      </c>
      <c r="B257" s="36"/>
      <c r="C257" s="37">
        <v>80000</v>
      </c>
    </row>
    <row r="258" spans="1:3" ht="25.5">
      <c r="A258" s="19" t="s">
        <v>352</v>
      </c>
      <c r="B258" s="36"/>
      <c r="C258" s="37">
        <v>14040</v>
      </c>
    </row>
    <row r="259" spans="1:3" ht="25.5">
      <c r="A259" s="21" t="s">
        <v>238</v>
      </c>
      <c r="B259" s="36"/>
      <c r="C259" s="37">
        <v>855000</v>
      </c>
    </row>
    <row r="260" spans="1:3" ht="25.5">
      <c r="A260" s="21" t="s">
        <v>239</v>
      </c>
      <c r="B260" s="36"/>
      <c r="C260" s="37">
        <v>47228</v>
      </c>
    </row>
    <row r="261" spans="1:3" ht="25.5">
      <c r="A261" s="25" t="s">
        <v>240</v>
      </c>
      <c r="B261" s="10"/>
      <c r="C261" s="23">
        <v>12752</v>
      </c>
    </row>
    <row r="262" spans="1:3" ht="12.75">
      <c r="A262" s="28"/>
      <c r="B262" s="33"/>
      <c r="C262" s="35"/>
    </row>
    <row r="263" spans="1:3" ht="51">
      <c r="A263" s="44" t="s">
        <v>272</v>
      </c>
      <c r="B263" s="12"/>
      <c r="C263" s="24"/>
    </row>
    <row r="264" spans="1:3" ht="12.75">
      <c r="A264" s="89" t="s">
        <v>62</v>
      </c>
      <c r="B264" s="33"/>
      <c r="C264" s="35"/>
    </row>
    <row r="265" spans="1:3" ht="38.25">
      <c r="A265" s="28" t="s">
        <v>228</v>
      </c>
      <c r="B265" s="33"/>
      <c r="C265" s="35">
        <v>-825500</v>
      </c>
    </row>
    <row r="266" spans="1:3" ht="51">
      <c r="A266" s="21" t="s">
        <v>232</v>
      </c>
      <c r="B266" s="9"/>
      <c r="C266" s="20">
        <v>-35600</v>
      </c>
    </row>
    <row r="267" spans="1:3" ht="38.25">
      <c r="A267" s="21" t="s">
        <v>233</v>
      </c>
      <c r="B267" s="9"/>
      <c r="C267" s="20">
        <v>-9612</v>
      </c>
    </row>
    <row r="268" spans="1:3" ht="12.75">
      <c r="A268" s="89" t="s">
        <v>52</v>
      </c>
      <c r="B268" s="9"/>
      <c r="C268" s="20"/>
    </row>
    <row r="269" spans="1:3" ht="25.5">
      <c r="A269" s="21" t="s">
        <v>229</v>
      </c>
      <c r="B269" s="9"/>
      <c r="C269" s="20">
        <v>650000</v>
      </c>
    </row>
    <row r="270" spans="1:3" ht="25.5">
      <c r="A270" s="21" t="s">
        <v>230</v>
      </c>
      <c r="B270" s="9"/>
      <c r="C270" s="20">
        <v>175500</v>
      </c>
    </row>
    <row r="271" spans="1:3" ht="25.5">
      <c r="A271" s="21" t="s">
        <v>231</v>
      </c>
      <c r="B271" s="9"/>
      <c r="C271" s="20">
        <v>35600</v>
      </c>
    </row>
    <row r="272" spans="1:3" ht="12.75">
      <c r="A272" s="25" t="s">
        <v>66</v>
      </c>
      <c r="B272" s="10"/>
      <c r="C272" s="23">
        <v>9612</v>
      </c>
    </row>
    <row r="273" spans="1:3" ht="12.75">
      <c r="A273" s="25"/>
      <c r="B273" s="10"/>
      <c r="C273" s="23"/>
    </row>
    <row r="274" spans="1:3" ht="38.25">
      <c r="A274" s="57" t="s">
        <v>353</v>
      </c>
      <c r="B274" s="76"/>
      <c r="C274" s="64"/>
    </row>
    <row r="275" spans="1:3" ht="12.75">
      <c r="A275" s="89" t="s">
        <v>62</v>
      </c>
      <c r="B275" s="9"/>
      <c r="C275" s="20"/>
    </row>
    <row r="276" spans="1:3" ht="51">
      <c r="A276" s="21" t="s">
        <v>226</v>
      </c>
      <c r="B276" s="97">
        <v>-26843367</v>
      </c>
      <c r="C276" s="96"/>
    </row>
    <row r="277" spans="1:3" ht="25.5">
      <c r="A277" s="21" t="s">
        <v>220</v>
      </c>
      <c r="B277" s="9"/>
      <c r="C277" s="20">
        <v>-600</v>
      </c>
    </row>
    <row r="278" spans="1:3" ht="12.75">
      <c r="A278" s="21" t="s">
        <v>65</v>
      </c>
      <c r="B278" s="9"/>
      <c r="C278" s="20">
        <v>-162</v>
      </c>
    </row>
    <row r="279" spans="1:3" ht="12.75">
      <c r="A279" s="21" t="s">
        <v>222</v>
      </c>
      <c r="B279" s="9"/>
      <c r="C279" s="20">
        <v>-31443941</v>
      </c>
    </row>
    <row r="280" spans="1:3" ht="12.75">
      <c r="A280" s="21" t="s">
        <v>223</v>
      </c>
      <c r="B280" s="9"/>
      <c r="C280" s="20">
        <v>-17907174</v>
      </c>
    </row>
    <row r="281" spans="1:3" ht="12.75">
      <c r="A281" s="89" t="s">
        <v>86</v>
      </c>
      <c r="B281" s="9"/>
      <c r="C281" s="20"/>
    </row>
    <row r="282" spans="1:3" ht="51">
      <c r="A282" s="21" t="s">
        <v>227</v>
      </c>
      <c r="B282" s="97">
        <v>26843367</v>
      </c>
      <c r="C282" s="96"/>
    </row>
    <row r="283" spans="1:3" ht="38.25">
      <c r="A283" s="21" t="s">
        <v>221</v>
      </c>
      <c r="B283" s="9"/>
      <c r="C283" s="20">
        <v>600</v>
      </c>
    </row>
    <row r="284" spans="1:3" ht="25.5">
      <c r="A284" s="21" t="s">
        <v>224</v>
      </c>
      <c r="B284" s="9"/>
      <c r="C284" s="20">
        <v>162</v>
      </c>
    </row>
    <row r="285" spans="1:3" ht="25.5">
      <c r="A285" s="21" t="s">
        <v>225</v>
      </c>
      <c r="B285" s="9"/>
      <c r="C285" s="20">
        <v>31443941</v>
      </c>
    </row>
    <row r="286" spans="1:3" ht="25.5">
      <c r="A286" s="25" t="s">
        <v>224</v>
      </c>
      <c r="B286" s="10"/>
      <c r="C286" s="23">
        <v>17907174</v>
      </c>
    </row>
    <row r="287" spans="1:3" ht="12.75">
      <c r="A287" s="28"/>
      <c r="B287" s="33"/>
      <c r="C287" s="35"/>
    </row>
    <row r="288" spans="1:3" ht="38.25">
      <c r="A288" s="57" t="s">
        <v>354</v>
      </c>
      <c r="B288" s="76"/>
      <c r="C288" s="64"/>
    </row>
    <row r="289" spans="1:3" ht="12.75">
      <c r="A289" s="89" t="s">
        <v>62</v>
      </c>
      <c r="B289" s="9"/>
      <c r="C289" s="20"/>
    </row>
    <row r="290" spans="1:3" ht="51">
      <c r="A290" s="21" t="s">
        <v>243</v>
      </c>
      <c r="B290" s="97">
        <v>-12064046</v>
      </c>
      <c r="C290" s="96"/>
    </row>
    <row r="291" spans="1:3" ht="38.25">
      <c r="A291" s="21" t="s">
        <v>244</v>
      </c>
      <c r="B291" s="97"/>
      <c r="C291" s="20">
        <v>-1</v>
      </c>
    </row>
    <row r="292" spans="1:3" ht="38.25">
      <c r="A292" s="28" t="s">
        <v>245</v>
      </c>
      <c r="B292" s="97"/>
      <c r="C292" s="20">
        <v>-735947</v>
      </c>
    </row>
    <row r="293" spans="1:3" ht="12.75">
      <c r="A293" s="89" t="s">
        <v>86</v>
      </c>
      <c r="B293" s="97"/>
      <c r="C293" s="20"/>
    </row>
    <row r="294" spans="1:3" ht="51">
      <c r="A294" s="21" t="s">
        <v>242</v>
      </c>
      <c r="B294" s="97">
        <v>12064046</v>
      </c>
      <c r="C294" s="20"/>
    </row>
    <row r="295" spans="1:3" ht="38.25">
      <c r="A295" s="19" t="s">
        <v>246</v>
      </c>
      <c r="B295" s="9"/>
      <c r="C295" s="20">
        <v>579327</v>
      </c>
    </row>
    <row r="296" spans="1:3" ht="38.25">
      <c r="A296" s="19" t="s">
        <v>247</v>
      </c>
      <c r="B296" s="9"/>
      <c r="C296" s="20">
        <v>101668</v>
      </c>
    </row>
    <row r="297" spans="1:3" ht="38.25">
      <c r="A297" s="21" t="s">
        <v>248</v>
      </c>
      <c r="B297" s="9"/>
      <c r="C297" s="20">
        <v>3900</v>
      </c>
    </row>
    <row r="298" spans="1:3" ht="38.25">
      <c r="A298" s="21" t="s">
        <v>249</v>
      </c>
      <c r="B298" s="9"/>
      <c r="C298" s="20">
        <v>50000</v>
      </c>
    </row>
    <row r="299" spans="1:3" ht="38.25">
      <c r="A299" s="25" t="s">
        <v>250</v>
      </c>
      <c r="B299" s="10"/>
      <c r="C299" s="23">
        <v>1053</v>
      </c>
    </row>
    <row r="300" spans="1:3" ht="12.75">
      <c r="A300" s="59"/>
      <c r="B300" s="9"/>
      <c r="C300" s="20"/>
    </row>
    <row r="301" spans="1:3" ht="12.75">
      <c r="A301" s="44" t="s">
        <v>306</v>
      </c>
      <c r="B301" s="12"/>
      <c r="C301" s="24"/>
    </row>
    <row r="302" spans="1:3" ht="12.75">
      <c r="A302" s="21" t="s">
        <v>62</v>
      </c>
      <c r="B302" s="18"/>
      <c r="C302" s="26"/>
    </row>
    <row r="303" spans="1:3" ht="12.75">
      <c r="A303" s="98" t="s">
        <v>255</v>
      </c>
      <c r="B303" s="18"/>
      <c r="C303" s="26">
        <v>-71042838</v>
      </c>
    </row>
    <row r="304" spans="1:3" ht="12.75">
      <c r="A304" s="21" t="s">
        <v>52</v>
      </c>
      <c r="B304" s="18"/>
      <c r="C304" s="26"/>
    </row>
    <row r="305" spans="1:3" ht="12.75">
      <c r="A305" s="25" t="s">
        <v>303</v>
      </c>
      <c r="B305" s="10"/>
      <c r="C305" s="23">
        <v>71042838</v>
      </c>
    </row>
    <row r="306" spans="1:3" ht="12.75">
      <c r="A306" s="21"/>
      <c r="B306" s="9"/>
      <c r="C306" s="20"/>
    </row>
    <row r="307" spans="1:3" ht="12.75">
      <c r="A307" s="44" t="s">
        <v>307</v>
      </c>
      <c r="B307" s="12"/>
      <c r="C307" s="24"/>
    </row>
    <row r="308" spans="1:3" ht="12.75">
      <c r="A308" s="21" t="s">
        <v>137</v>
      </c>
      <c r="B308" s="18"/>
      <c r="C308" s="26"/>
    </row>
    <row r="309" spans="1:3" ht="12.75">
      <c r="A309" s="98" t="s">
        <v>304</v>
      </c>
      <c r="B309" s="18"/>
      <c r="C309" s="26">
        <v>-203283016</v>
      </c>
    </row>
    <row r="310" spans="1:3" ht="12.75">
      <c r="A310" s="98" t="s">
        <v>305</v>
      </c>
      <c r="B310" s="18"/>
      <c r="C310" s="26">
        <v>-12610490</v>
      </c>
    </row>
    <row r="311" spans="1:3" ht="12.75">
      <c r="A311" s="21" t="s">
        <v>52</v>
      </c>
      <c r="B311" s="18"/>
      <c r="C311" s="26"/>
    </row>
    <row r="312" spans="1:3" ht="12.75">
      <c r="A312" s="25" t="s">
        <v>303</v>
      </c>
      <c r="B312" s="10"/>
      <c r="C312" s="23">
        <v>215893506</v>
      </c>
    </row>
    <row r="313" spans="1:3" ht="12.75">
      <c r="A313" s="21"/>
      <c r="B313" s="77"/>
      <c r="C313" s="78"/>
    </row>
    <row r="314" spans="1:3" ht="12.75">
      <c r="A314" s="44" t="s">
        <v>311</v>
      </c>
      <c r="B314" s="12"/>
      <c r="C314" s="24"/>
    </row>
    <row r="315" spans="1:3" ht="12.75">
      <c r="A315" s="21" t="s">
        <v>137</v>
      </c>
      <c r="B315" s="36"/>
      <c r="C315" s="37"/>
    </row>
    <row r="316" spans="1:3" ht="25.5">
      <c r="A316" s="98" t="s">
        <v>308</v>
      </c>
      <c r="B316" s="18"/>
      <c r="C316" s="26">
        <f>-10396-7146857-280311</f>
        <v>-7437564</v>
      </c>
    </row>
    <row r="317" spans="1:3" ht="25.5">
      <c r="A317" s="98" t="s">
        <v>309</v>
      </c>
      <c r="B317" s="18"/>
      <c r="C317" s="26">
        <f>-187500-382</f>
        <v>-187882</v>
      </c>
    </row>
    <row r="318" spans="1:3" ht="25.5">
      <c r="A318" s="98" t="s">
        <v>312</v>
      </c>
      <c r="B318" s="18"/>
      <c r="C318" s="26">
        <f>-6345-2640000</f>
        <v>-2646345</v>
      </c>
    </row>
    <row r="319" spans="1:3" ht="12.75">
      <c r="A319" s="21" t="s">
        <v>52</v>
      </c>
      <c r="B319" s="18"/>
      <c r="C319" s="26"/>
    </row>
    <row r="320" spans="1:3" ht="12.75">
      <c r="A320" s="25" t="s">
        <v>303</v>
      </c>
      <c r="B320" s="10"/>
      <c r="C320" s="23">
        <v>10271791</v>
      </c>
    </row>
    <row r="321" spans="1:3" ht="12.75">
      <c r="A321" s="28"/>
      <c r="B321" s="33"/>
      <c r="C321" s="35"/>
    </row>
    <row r="322" spans="1:3" ht="12.75">
      <c r="A322" s="44" t="s">
        <v>313</v>
      </c>
      <c r="B322" s="12"/>
      <c r="C322" s="24"/>
    </row>
    <row r="323" spans="1:3" ht="12.75">
      <c r="A323" s="21" t="s">
        <v>314</v>
      </c>
      <c r="B323" s="33"/>
      <c r="C323" s="35"/>
    </row>
    <row r="324" spans="1:3" ht="25.5">
      <c r="A324" s="98" t="s">
        <v>310</v>
      </c>
      <c r="B324" s="9"/>
      <c r="C324" s="20">
        <v>-13400000</v>
      </c>
    </row>
    <row r="325" spans="1:3" ht="12.75">
      <c r="A325" s="21" t="s">
        <v>52</v>
      </c>
      <c r="B325" s="18"/>
      <c r="C325" s="26"/>
    </row>
    <row r="326" spans="1:3" ht="12.75">
      <c r="A326" s="25" t="s">
        <v>303</v>
      </c>
      <c r="B326" s="10"/>
      <c r="C326" s="23">
        <v>13400000</v>
      </c>
    </row>
    <row r="327" spans="1:3" ht="12.75">
      <c r="A327" s="21"/>
      <c r="B327" s="77"/>
      <c r="C327" s="78"/>
    </row>
    <row r="328" spans="1:3" ht="12.75">
      <c r="A328" s="44" t="s">
        <v>323</v>
      </c>
      <c r="B328" s="12"/>
      <c r="C328" s="24"/>
    </row>
    <row r="329" spans="1:3" ht="12.75">
      <c r="A329" s="21" t="s">
        <v>137</v>
      </c>
      <c r="B329" s="18"/>
      <c r="C329" s="26"/>
    </row>
    <row r="330" spans="1:3" ht="12.75">
      <c r="A330" s="98" t="s">
        <v>315</v>
      </c>
      <c r="B330" s="9"/>
      <c r="C330" s="20">
        <v>-109620</v>
      </c>
    </row>
    <row r="331" spans="1:3" ht="12.75">
      <c r="A331" s="98" t="s">
        <v>316</v>
      </c>
      <c r="B331" s="9"/>
      <c r="C331" s="20">
        <v>-2224492</v>
      </c>
    </row>
    <row r="332" spans="1:3" ht="12.75">
      <c r="A332" s="21" t="s">
        <v>52</v>
      </c>
      <c r="B332" s="18"/>
      <c r="C332" s="26"/>
    </row>
    <row r="333" spans="1:3" ht="12.75">
      <c r="A333" s="25" t="s">
        <v>303</v>
      </c>
      <c r="B333" s="10"/>
      <c r="C333" s="23">
        <v>2334112</v>
      </c>
    </row>
    <row r="334" spans="1:3" ht="12.75">
      <c r="A334" s="21"/>
      <c r="B334" s="77"/>
      <c r="C334" s="78"/>
    </row>
    <row r="335" spans="1:3" ht="12.75">
      <c r="A335" s="44" t="s">
        <v>324</v>
      </c>
      <c r="B335" s="12"/>
      <c r="C335" s="24"/>
    </row>
    <row r="336" spans="1:3" ht="12.75">
      <c r="A336" s="21" t="s">
        <v>137</v>
      </c>
      <c r="B336" s="33"/>
      <c r="C336" s="35"/>
    </row>
    <row r="337" spans="1:3" ht="12.75">
      <c r="A337" s="98" t="s">
        <v>317</v>
      </c>
      <c r="B337" s="9"/>
      <c r="C337" s="20">
        <v>-7956143</v>
      </c>
    </row>
    <row r="338" spans="1:3" ht="12.75">
      <c r="A338" s="98" t="s">
        <v>318</v>
      </c>
      <c r="B338" s="18"/>
      <c r="C338" s="26">
        <v>-192267347</v>
      </c>
    </row>
    <row r="339" spans="1:3" ht="12.75">
      <c r="A339" s="98" t="s">
        <v>319</v>
      </c>
      <c r="B339" s="18"/>
      <c r="C339" s="26">
        <v>-4600000</v>
      </c>
    </row>
    <row r="340" spans="1:3" ht="12.75">
      <c r="A340" s="21" t="s">
        <v>52</v>
      </c>
      <c r="B340" s="18"/>
      <c r="C340" s="26"/>
    </row>
    <row r="341" spans="1:3" ht="12.75">
      <c r="A341" s="98" t="s">
        <v>320</v>
      </c>
      <c r="B341" s="18"/>
      <c r="C341" s="26">
        <v>2907500</v>
      </c>
    </row>
    <row r="342" spans="1:3" ht="12.75">
      <c r="A342" s="25" t="s">
        <v>303</v>
      </c>
      <c r="B342" s="10"/>
      <c r="C342" s="23">
        <v>201915990</v>
      </c>
    </row>
    <row r="343" spans="1:3" ht="12.75">
      <c r="A343" s="21"/>
      <c r="B343" s="77"/>
      <c r="C343" s="78"/>
    </row>
    <row r="344" spans="1:3" ht="38.25">
      <c r="A344" s="102" t="s">
        <v>327</v>
      </c>
      <c r="B344" s="100"/>
      <c r="C344" s="101"/>
    </row>
    <row r="345" spans="1:3" ht="12.75">
      <c r="A345" s="52"/>
      <c r="B345" s="6"/>
      <c r="C345" s="53"/>
    </row>
    <row r="346" spans="1:3" ht="12.75">
      <c r="A346" s="52"/>
      <c r="B346" s="6"/>
      <c r="C346" s="53"/>
    </row>
    <row r="347" spans="1:3" ht="12.75">
      <c r="A347" s="121" t="s">
        <v>37</v>
      </c>
      <c r="B347" s="121"/>
      <c r="C347" s="121"/>
    </row>
    <row r="348" spans="1:3" ht="12.75">
      <c r="A348" s="114" t="s">
        <v>34</v>
      </c>
      <c r="B348" s="114"/>
      <c r="C348" s="114"/>
    </row>
    <row r="349" spans="1:3" ht="13.5" thickBot="1">
      <c r="A349" s="11"/>
      <c r="B349" s="4"/>
      <c r="C349" s="4"/>
    </row>
    <row r="350" spans="1:3" ht="25.5">
      <c r="A350" s="115" t="s">
        <v>95</v>
      </c>
      <c r="B350" s="30" t="s">
        <v>68</v>
      </c>
      <c r="C350" s="5" t="s">
        <v>69</v>
      </c>
    </row>
    <row r="351" spans="1:3" ht="13.5" thickBot="1">
      <c r="A351" s="116"/>
      <c r="B351" s="16">
        <v>1784641432</v>
      </c>
      <c r="C351" s="17">
        <v>1784641432</v>
      </c>
    </row>
    <row r="352" spans="1:3" ht="12.75">
      <c r="A352" s="46" t="s">
        <v>51</v>
      </c>
      <c r="B352" s="40"/>
      <c r="C352" s="38"/>
    </row>
    <row r="353" spans="1:3" ht="25.5">
      <c r="A353" s="44" t="s">
        <v>146</v>
      </c>
      <c r="B353" s="12"/>
      <c r="C353" s="24"/>
    </row>
    <row r="354" spans="1:3" ht="12.75">
      <c r="A354" s="95" t="s">
        <v>38</v>
      </c>
      <c r="B354" s="9"/>
      <c r="C354" s="20"/>
    </row>
    <row r="355" spans="1:3" ht="12.75">
      <c r="A355" s="21" t="s">
        <v>55</v>
      </c>
      <c r="B355" s="9">
        <v>70505</v>
      </c>
      <c r="C355" s="20"/>
    </row>
    <row r="356" spans="1:3" ht="12.75">
      <c r="A356" s="19" t="s">
        <v>56</v>
      </c>
      <c r="B356" s="9"/>
      <c r="C356" s="20">
        <v>59000</v>
      </c>
    </row>
    <row r="357" spans="1:3" ht="12.75" customHeight="1">
      <c r="A357" s="22" t="s">
        <v>39</v>
      </c>
      <c r="B357" s="10"/>
      <c r="C357" s="23">
        <v>11505</v>
      </c>
    </row>
    <row r="358" spans="1:3" ht="12.75">
      <c r="A358" s="70"/>
      <c r="B358" s="12"/>
      <c r="C358" s="24"/>
    </row>
    <row r="359" spans="1:3" ht="51">
      <c r="A359" s="55" t="s">
        <v>93</v>
      </c>
      <c r="B359" s="62"/>
      <c r="C359" s="63"/>
    </row>
    <row r="360" spans="1:3" ht="12.75">
      <c r="A360" s="44" t="s">
        <v>266</v>
      </c>
      <c r="B360" s="12"/>
      <c r="C360" s="24"/>
    </row>
    <row r="361" spans="1:3" ht="12.75">
      <c r="A361" s="95" t="s">
        <v>38</v>
      </c>
      <c r="B361" s="9"/>
      <c r="C361" s="20"/>
    </row>
    <row r="362" spans="1:3" ht="12.75">
      <c r="A362" s="21" t="s">
        <v>264</v>
      </c>
      <c r="B362" s="9">
        <v>519638</v>
      </c>
      <c r="C362" s="20"/>
    </row>
    <row r="363" spans="1:3" ht="13.5" thickBot="1">
      <c r="A363" s="22" t="s">
        <v>265</v>
      </c>
      <c r="B363" s="10"/>
      <c r="C363" s="23">
        <v>519638</v>
      </c>
    </row>
    <row r="364" spans="1:3" ht="13.5" thickBot="1">
      <c r="A364" s="13" t="s">
        <v>35</v>
      </c>
      <c r="B364" s="14">
        <f>SUM(B351:B363)</f>
        <v>1785231575</v>
      </c>
      <c r="C364" s="14">
        <f>SUM(C351:C363)</f>
        <v>1785231575</v>
      </c>
    </row>
    <row r="367" spans="1:3" ht="12.75">
      <c r="A367" s="121" t="s">
        <v>37</v>
      </c>
      <c r="B367" s="121"/>
      <c r="C367" s="121"/>
    </row>
    <row r="368" spans="1:3" ht="12.75">
      <c r="A368" s="117" t="s">
        <v>36</v>
      </c>
      <c r="B368" s="117"/>
      <c r="C368" s="117"/>
    </row>
    <row r="369" ht="13.5" thickBot="1"/>
    <row r="370" spans="1:3" ht="26.25" thickBot="1">
      <c r="A370" s="15"/>
      <c r="B370" s="30" t="s">
        <v>123</v>
      </c>
      <c r="C370" s="5" t="s">
        <v>124</v>
      </c>
    </row>
    <row r="371" spans="1:3" ht="12.75">
      <c r="A371" s="71" t="s">
        <v>50</v>
      </c>
      <c r="B371" s="54"/>
      <c r="C371" s="5"/>
    </row>
    <row r="372" spans="1:3" ht="12.75">
      <c r="A372" s="28"/>
      <c r="B372" s="18"/>
      <c r="C372" s="26"/>
    </row>
    <row r="373" spans="1:3" ht="51">
      <c r="A373" s="55" t="s">
        <v>94</v>
      </c>
      <c r="B373" s="100"/>
      <c r="C373" s="101"/>
    </row>
    <row r="374" spans="1:3" ht="25.5">
      <c r="A374" s="44" t="s">
        <v>207</v>
      </c>
      <c r="B374" s="12"/>
      <c r="C374" s="24"/>
    </row>
    <row r="375" spans="1:3" ht="12.75">
      <c r="A375" s="89" t="s">
        <v>125</v>
      </c>
      <c r="B375" s="9"/>
      <c r="C375" s="20"/>
    </row>
    <row r="376" spans="1:3" ht="25.5">
      <c r="A376" s="21" t="s">
        <v>208</v>
      </c>
      <c r="B376" s="9"/>
      <c r="C376" s="20">
        <v>-60930</v>
      </c>
    </row>
    <row r="377" spans="1:3" ht="25.5">
      <c r="A377" s="21" t="s">
        <v>210</v>
      </c>
      <c r="B377" s="9"/>
      <c r="C377" s="20">
        <v>-469166</v>
      </c>
    </row>
    <row r="378" spans="1:3" ht="12.75">
      <c r="A378" s="95" t="s">
        <v>38</v>
      </c>
      <c r="B378" s="9"/>
      <c r="C378" s="20"/>
    </row>
    <row r="379" spans="1:3" ht="25.5">
      <c r="A379" s="21" t="s">
        <v>209</v>
      </c>
      <c r="B379" s="9"/>
      <c r="C379" s="20">
        <v>60930</v>
      </c>
    </row>
    <row r="380" spans="1:3" ht="25.5">
      <c r="A380" s="25" t="s">
        <v>355</v>
      </c>
      <c r="B380" s="10"/>
      <c r="C380" s="23">
        <v>469166</v>
      </c>
    </row>
    <row r="381" spans="1:3" ht="12.75">
      <c r="A381" s="28"/>
      <c r="B381" s="36"/>
      <c r="C381" s="37"/>
    </row>
    <row r="382" spans="1:3" ht="25.5">
      <c r="A382" s="44" t="s">
        <v>211</v>
      </c>
      <c r="B382" s="12"/>
      <c r="C382" s="24"/>
    </row>
    <row r="383" spans="1:3" ht="12.75">
      <c r="A383" s="89" t="s">
        <v>212</v>
      </c>
      <c r="B383" s="9"/>
      <c r="C383" s="20"/>
    </row>
    <row r="384" spans="1:3" ht="25.5">
      <c r="A384" s="21" t="s">
        <v>213</v>
      </c>
      <c r="B384" s="9"/>
      <c r="C384" s="20">
        <v>-38060</v>
      </c>
    </row>
    <row r="385" spans="1:3" ht="12.75">
      <c r="A385" s="95" t="s">
        <v>214</v>
      </c>
      <c r="B385" s="9"/>
      <c r="C385" s="20"/>
    </row>
    <row r="386" spans="1:3" ht="25.5">
      <c r="A386" s="25" t="s">
        <v>215</v>
      </c>
      <c r="B386" s="10"/>
      <c r="C386" s="23">
        <v>38060</v>
      </c>
    </row>
    <row r="387" spans="1:3" ht="12.75">
      <c r="A387" s="28"/>
      <c r="B387" s="36"/>
      <c r="C387" s="37"/>
    </row>
    <row r="388" spans="1:3" ht="12.75">
      <c r="A388" s="44" t="s">
        <v>216</v>
      </c>
      <c r="B388" s="12"/>
      <c r="C388" s="24"/>
    </row>
    <row r="389" spans="1:3" ht="12.75">
      <c r="A389" s="89" t="s">
        <v>125</v>
      </c>
      <c r="B389" s="9"/>
      <c r="C389" s="20"/>
    </row>
    <row r="390" spans="1:3" ht="12.75">
      <c r="A390" s="21" t="s">
        <v>217</v>
      </c>
      <c r="B390" s="9"/>
      <c r="C390" s="20">
        <v>-300000</v>
      </c>
    </row>
    <row r="391" spans="1:3" ht="12.75">
      <c r="A391" s="21" t="s">
        <v>64</v>
      </c>
      <c r="B391" s="9"/>
      <c r="C391" s="20">
        <v>-81000</v>
      </c>
    </row>
    <row r="392" spans="1:3" ht="12.75">
      <c r="A392" s="95" t="s">
        <v>25</v>
      </c>
      <c r="B392" s="9"/>
      <c r="C392" s="20"/>
    </row>
    <row r="393" spans="1:3" ht="12.75">
      <c r="A393" s="19" t="s">
        <v>26</v>
      </c>
      <c r="B393" s="9"/>
      <c r="C393" s="20">
        <v>300000</v>
      </c>
    </row>
    <row r="394" spans="1:3" ht="12.75">
      <c r="A394" s="25" t="s">
        <v>64</v>
      </c>
      <c r="B394" s="10"/>
      <c r="C394" s="23">
        <v>81000</v>
      </c>
    </row>
    <row r="395" spans="1:3" ht="12.75">
      <c r="A395" s="28"/>
      <c r="B395" s="36"/>
      <c r="C395" s="37"/>
    </row>
    <row r="396" spans="1:3" ht="12.75">
      <c r="A396" s="44" t="s">
        <v>267</v>
      </c>
      <c r="B396" s="12"/>
      <c r="C396" s="24"/>
    </row>
    <row r="397" spans="1:3" ht="12.75">
      <c r="A397" s="95" t="s">
        <v>251</v>
      </c>
      <c r="B397" s="18"/>
      <c r="C397" s="26"/>
    </row>
    <row r="398" spans="1:3" ht="12.75">
      <c r="A398" s="98" t="s">
        <v>252</v>
      </c>
      <c r="B398" s="18"/>
      <c r="C398" s="26">
        <f>-19429674+659146</f>
        <v>-18770528</v>
      </c>
    </row>
    <row r="399" spans="1:3" ht="12.75">
      <c r="A399" s="95" t="s">
        <v>260</v>
      </c>
      <c r="B399" s="18"/>
      <c r="C399" s="26"/>
    </row>
    <row r="400" spans="1:3" ht="12.75">
      <c r="A400" s="98" t="s">
        <v>252</v>
      </c>
      <c r="B400" s="18"/>
      <c r="C400" s="26">
        <v>-487680</v>
      </c>
    </row>
    <row r="401" spans="1:3" ht="12.75">
      <c r="A401" s="95" t="s">
        <v>261</v>
      </c>
      <c r="B401" s="18"/>
      <c r="C401" s="26"/>
    </row>
    <row r="402" spans="1:3" ht="12.75">
      <c r="A402" s="98" t="s">
        <v>252</v>
      </c>
      <c r="B402" s="18"/>
      <c r="C402" s="26">
        <v>-1270000</v>
      </c>
    </row>
    <row r="403" spans="1:3" ht="12.75">
      <c r="A403" s="95" t="s">
        <v>38</v>
      </c>
      <c r="B403" s="18"/>
      <c r="C403" s="26"/>
    </row>
    <row r="404" spans="1:3" ht="25.5">
      <c r="A404" s="98" t="s">
        <v>356</v>
      </c>
      <c r="B404" s="18"/>
      <c r="C404" s="26">
        <v>4270000</v>
      </c>
    </row>
    <row r="405" spans="1:3" ht="38.25">
      <c r="A405" s="98" t="s">
        <v>357</v>
      </c>
      <c r="B405" s="18"/>
      <c r="C405" s="26">
        <v>500000</v>
      </c>
    </row>
    <row r="406" spans="1:3" ht="12.75">
      <c r="A406" s="19" t="s">
        <v>253</v>
      </c>
      <c r="B406" s="18"/>
      <c r="C406" s="26">
        <v>1287900</v>
      </c>
    </row>
    <row r="407" spans="1:3" ht="12.75">
      <c r="A407" s="25" t="s">
        <v>254</v>
      </c>
      <c r="B407" s="10"/>
      <c r="C407" s="23">
        <v>14470308</v>
      </c>
    </row>
    <row r="408" spans="1:3" ht="12.75">
      <c r="A408" s="28"/>
      <c r="B408" s="33"/>
      <c r="C408" s="20"/>
    </row>
    <row r="409" spans="1:3" ht="12.75">
      <c r="A409" s="44" t="s">
        <v>268</v>
      </c>
      <c r="B409" s="12"/>
      <c r="C409" s="24"/>
    </row>
    <row r="410" spans="1:3" ht="12.75">
      <c r="A410" s="95" t="s">
        <v>251</v>
      </c>
      <c r="B410" s="18"/>
      <c r="C410" s="26"/>
    </row>
    <row r="411" spans="1:3" ht="12.75">
      <c r="A411" s="98" t="s">
        <v>255</v>
      </c>
      <c r="B411" s="18"/>
      <c r="C411" s="26">
        <v>-7620000</v>
      </c>
    </row>
    <row r="412" spans="1:3" ht="12.75">
      <c r="A412" s="95" t="s">
        <v>38</v>
      </c>
      <c r="B412" s="18"/>
      <c r="C412" s="26"/>
    </row>
    <row r="413" spans="1:3" ht="12.75">
      <c r="A413" s="25" t="s">
        <v>254</v>
      </c>
      <c r="B413" s="10"/>
      <c r="C413" s="23">
        <v>7620000</v>
      </c>
    </row>
    <row r="414" spans="1:3" ht="12.75">
      <c r="A414" s="28"/>
      <c r="B414" s="18"/>
      <c r="C414" s="26"/>
    </row>
    <row r="415" spans="1:3" ht="12.75">
      <c r="A415" s="44" t="s">
        <v>269</v>
      </c>
      <c r="B415" s="12"/>
      <c r="C415" s="24"/>
    </row>
    <row r="416" spans="1:3" ht="12.75">
      <c r="A416" s="99" t="s">
        <v>256</v>
      </c>
      <c r="B416" s="36"/>
      <c r="C416" s="37"/>
    </row>
    <row r="417" spans="1:3" ht="12.75">
      <c r="A417" s="95" t="s">
        <v>262</v>
      </c>
      <c r="B417" s="18"/>
      <c r="C417" s="26"/>
    </row>
    <row r="418" spans="1:3" ht="12.75">
      <c r="A418" s="45" t="s">
        <v>263</v>
      </c>
      <c r="B418" s="9"/>
      <c r="C418" s="20">
        <v>-2603440</v>
      </c>
    </row>
    <row r="419" spans="1:3" ht="12.75">
      <c r="A419" s="95" t="s">
        <v>38</v>
      </c>
      <c r="B419" s="9"/>
      <c r="C419" s="20"/>
    </row>
    <row r="420" spans="1:3" ht="12.75">
      <c r="A420" s="21" t="s">
        <v>254</v>
      </c>
      <c r="B420" s="9"/>
      <c r="C420" s="20">
        <v>2603440</v>
      </c>
    </row>
    <row r="421" spans="1:3" ht="12.75">
      <c r="A421" s="99" t="s">
        <v>257</v>
      </c>
      <c r="B421" s="9"/>
      <c r="C421" s="20"/>
    </row>
    <row r="422" spans="1:3" ht="12.75">
      <c r="A422" s="95" t="s">
        <v>258</v>
      </c>
      <c r="B422" s="9"/>
      <c r="C422" s="20"/>
    </row>
    <row r="423" spans="1:3" ht="12.75">
      <c r="A423" s="21" t="s">
        <v>254</v>
      </c>
      <c r="B423" s="9"/>
      <c r="C423" s="20">
        <v>-15015</v>
      </c>
    </row>
    <row r="424" spans="1:3" ht="12.75">
      <c r="A424" s="95" t="s">
        <v>38</v>
      </c>
      <c r="B424" s="18"/>
      <c r="C424" s="26"/>
    </row>
    <row r="425" spans="1:3" ht="25.5">
      <c r="A425" s="22" t="s">
        <v>259</v>
      </c>
      <c r="B425" s="10"/>
      <c r="C425" s="23">
        <v>15015</v>
      </c>
    </row>
    <row r="426" spans="1:3" ht="12.75">
      <c r="A426" s="21"/>
      <c r="B426" s="77"/>
      <c r="C426" s="78"/>
    </row>
    <row r="427" spans="1:3" ht="38.25">
      <c r="A427" s="102" t="s">
        <v>270</v>
      </c>
      <c r="B427" s="100"/>
      <c r="C427" s="101"/>
    </row>
    <row r="430" spans="1:3" ht="12.75">
      <c r="A430" s="112" t="s">
        <v>40</v>
      </c>
      <c r="B430" s="112"/>
      <c r="C430" s="112"/>
    </row>
    <row r="431" spans="1:3" ht="12.75">
      <c r="A431" s="114" t="s">
        <v>34</v>
      </c>
      <c r="B431" s="114"/>
      <c r="C431" s="114"/>
    </row>
    <row r="432" spans="1:3" ht="13.5" thickBot="1">
      <c r="A432" s="11"/>
      <c r="B432" s="4"/>
      <c r="C432" s="4"/>
    </row>
    <row r="433" spans="1:3" ht="25.5">
      <c r="A433" s="115" t="s">
        <v>95</v>
      </c>
      <c r="B433" s="30" t="s">
        <v>68</v>
      </c>
      <c r="C433" s="5" t="s">
        <v>69</v>
      </c>
    </row>
    <row r="434" spans="1:3" ht="13.5" thickBot="1">
      <c r="A434" s="116"/>
      <c r="B434" s="16">
        <v>5065304794</v>
      </c>
      <c r="C434" s="17">
        <v>5065304794</v>
      </c>
    </row>
    <row r="435" spans="1:3" ht="12.75">
      <c r="A435" s="46" t="s">
        <v>51</v>
      </c>
      <c r="B435" s="39"/>
      <c r="C435" s="34"/>
    </row>
    <row r="436" spans="1:3" ht="25.5">
      <c r="A436" s="44" t="s">
        <v>144</v>
      </c>
      <c r="B436" s="12"/>
      <c r="C436" s="24"/>
    </row>
    <row r="437" spans="1:3" ht="25.5">
      <c r="A437" s="95" t="s">
        <v>49</v>
      </c>
      <c r="B437" s="18"/>
      <c r="C437" s="26"/>
    </row>
    <row r="438" spans="1:3" ht="12.75">
      <c r="A438" s="21" t="s">
        <v>55</v>
      </c>
      <c r="B438" s="18">
        <v>581895</v>
      </c>
      <c r="C438" s="26"/>
    </row>
    <row r="439" spans="1:3" ht="12.75">
      <c r="A439" s="19" t="s">
        <v>56</v>
      </c>
      <c r="B439" s="18"/>
      <c r="C439" s="26">
        <v>488000</v>
      </c>
    </row>
    <row r="440" spans="1:3" ht="13.5" customHeight="1">
      <c r="A440" s="19" t="s">
        <v>39</v>
      </c>
      <c r="B440" s="18"/>
      <c r="C440" s="26">
        <v>93895</v>
      </c>
    </row>
    <row r="441" spans="1:3" ht="25.5">
      <c r="A441" s="95" t="s">
        <v>57</v>
      </c>
      <c r="B441" s="18"/>
      <c r="C441" s="26"/>
    </row>
    <row r="442" spans="1:3" ht="12.75">
      <c r="A442" s="21" t="s">
        <v>55</v>
      </c>
      <c r="B442" s="18">
        <v>19001</v>
      </c>
      <c r="C442" s="26"/>
    </row>
    <row r="443" spans="1:3" ht="12.75">
      <c r="A443" s="19" t="s">
        <v>56</v>
      </c>
      <c r="B443" s="18"/>
      <c r="C443" s="26">
        <v>15900</v>
      </c>
    </row>
    <row r="444" spans="1:3" ht="13.5" customHeight="1">
      <c r="A444" s="19" t="s">
        <v>39</v>
      </c>
      <c r="B444" s="18"/>
      <c r="C444" s="26">
        <v>3101</v>
      </c>
    </row>
    <row r="445" spans="1:3" ht="13.5" customHeight="1">
      <c r="A445" s="95" t="s">
        <v>41</v>
      </c>
      <c r="B445" s="18"/>
      <c r="C445" s="26"/>
    </row>
    <row r="446" spans="1:3" ht="13.5" customHeight="1">
      <c r="A446" s="21" t="s">
        <v>55</v>
      </c>
      <c r="B446" s="18">
        <v>1075</v>
      </c>
      <c r="C446" s="26"/>
    </row>
    <row r="447" spans="1:3" ht="13.5" customHeight="1">
      <c r="A447" s="19" t="s">
        <v>56</v>
      </c>
      <c r="B447" s="18"/>
      <c r="C447" s="26">
        <v>900</v>
      </c>
    </row>
    <row r="448" spans="1:3" ht="13.5" customHeight="1">
      <c r="A448" s="19" t="s">
        <v>39</v>
      </c>
      <c r="B448" s="18"/>
      <c r="C448" s="26">
        <v>175</v>
      </c>
    </row>
    <row r="449" spans="1:3" ht="12.75">
      <c r="A449" s="95" t="s">
        <v>42</v>
      </c>
      <c r="B449" s="18"/>
      <c r="C449" s="26"/>
    </row>
    <row r="450" spans="1:3" ht="12.75">
      <c r="A450" s="21" t="s">
        <v>55</v>
      </c>
      <c r="B450" s="18">
        <v>4541</v>
      </c>
      <c r="C450" s="26"/>
    </row>
    <row r="451" spans="1:3" ht="12.75">
      <c r="A451" s="19" t="s">
        <v>56</v>
      </c>
      <c r="B451" s="18"/>
      <c r="C451" s="26">
        <v>3800</v>
      </c>
    </row>
    <row r="452" spans="1:3" ht="13.5" customHeight="1">
      <c r="A452" s="19" t="s">
        <v>39</v>
      </c>
      <c r="B452" s="18"/>
      <c r="C452" s="26">
        <v>741</v>
      </c>
    </row>
    <row r="453" spans="1:3" ht="12.75">
      <c r="A453" s="95" t="s">
        <v>67</v>
      </c>
      <c r="B453" s="18"/>
      <c r="C453" s="26"/>
    </row>
    <row r="454" spans="1:3" ht="12.75">
      <c r="A454" s="21" t="s">
        <v>55</v>
      </c>
      <c r="B454" s="18">
        <v>3465</v>
      </c>
      <c r="C454" s="26"/>
    </row>
    <row r="455" spans="1:3" ht="12.75">
      <c r="A455" s="19" t="s">
        <v>56</v>
      </c>
      <c r="B455" s="18"/>
      <c r="C455" s="26">
        <v>2900</v>
      </c>
    </row>
    <row r="456" spans="1:3" ht="13.5" customHeight="1">
      <c r="A456" s="19" t="s">
        <v>39</v>
      </c>
      <c r="B456" s="18"/>
      <c r="C456" s="26">
        <v>565</v>
      </c>
    </row>
    <row r="457" spans="1:3" ht="12.75">
      <c r="A457" s="95" t="s">
        <v>58</v>
      </c>
      <c r="B457" s="18"/>
      <c r="C457" s="26"/>
    </row>
    <row r="458" spans="1:3" ht="12.75">
      <c r="A458" s="21" t="s">
        <v>55</v>
      </c>
      <c r="B458" s="18">
        <v>6692</v>
      </c>
      <c r="C458" s="26"/>
    </row>
    <row r="459" spans="1:3" ht="12.75">
      <c r="A459" s="19" t="s">
        <v>56</v>
      </c>
      <c r="B459" s="18"/>
      <c r="C459" s="26">
        <v>5600</v>
      </c>
    </row>
    <row r="460" spans="1:3" ht="13.5" customHeight="1">
      <c r="A460" s="19" t="s">
        <v>39</v>
      </c>
      <c r="B460" s="18"/>
      <c r="C460" s="26">
        <v>1092</v>
      </c>
    </row>
    <row r="461" spans="1:3" ht="12.75">
      <c r="A461" s="95" t="s">
        <v>59</v>
      </c>
      <c r="B461" s="18"/>
      <c r="C461" s="26"/>
    </row>
    <row r="462" spans="1:3" ht="12.75">
      <c r="A462" s="21" t="s">
        <v>55</v>
      </c>
      <c r="B462" s="18">
        <v>11233</v>
      </c>
      <c r="C462" s="26"/>
    </row>
    <row r="463" spans="1:3" ht="12.75">
      <c r="A463" s="19" t="s">
        <v>56</v>
      </c>
      <c r="B463" s="18"/>
      <c r="C463" s="26">
        <v>9400</v>
      </c>
    </row>
    <row r="464" spans="1:3" ht="13.5" customHeight="1">
      <c r="A464" s="19" t="s">
        <v>39</v>
      </c>
      <c r="B464" s="18"/>
      <c r="C464" s="26">
        <v>1833</v>
      </c>
    </row>
    <row r="465" spans="1:3" ht="12.75">
      <c r="A465" s="95" t="s">
        <v>60</v>
      </c>
      <c r="B465" s="18"/>
      <c r="C465" s="26"/>
    </row>
    <row r="466" spans="1:3" ht="12.75">
      <c r="A466" s="21" t="s">
        <v>55</v>
      </c>
      <c r="B466" s="18">
        <v>3466</v>
      </c>
      <c r="C466" s="26"/>
    </row>
    <row r="467" spans="1:3" ht="12.75">
      <c r="A467" s="19" t="s">
        <v>56</v>
      </c>
      <c r="B467" s="18"/>
      <c r="C467" s="26">
        <v>2900</v>
      </c>
    </row>
    <row r="468" spans="1:3" ht="13.5" customHeight="1">
      <c r="A468" s="19" t="s">
        <v>39</v>
      </c>
      <c r="B468" s="18"/>
      <c r="C468" s="26">
        <v>566</v>
      </c>
    </row>
    <row r="469" spans="1:3" ht="12.75">
      <c r="A469" s="95" t="s">
        <v>43</v>
      </c>
      <c r="B469" s="18"/>
      <c r="C469" s="26"/>
    </row>
    <row r="470" spans="1:3" ht="12.75">
      <c r="A470" s="21" t="s">
        <v>55</v>
      </c>
      <c r="B470" s="18">
        <v>32266</v>
      </c>
      <c r="C470" s="26"/>
    </row>
    <row r="471" spans="1:3" ht="12.75">
      <c r="A471" s="19" t="s">
        <v>56</v>
      </c>
      <c r="B471" s="18"/>
      <c r="C471" s="26">
        <v>27000</v>
      </c>
    </row>
    <row r="472" spans="1:3" ht="13.5" customHeight="1">
      <c r="A472" s="22" t="s">
        <v>39</v>
      </c>
      <c r="B472" s="10"/>
      <c r="C472" s="23">
        <v>5266</v>
      </c>
    </row>
    <row r="473" spans="1:3" ht="12.75">
      <c r="A473" s="56"/>
      <c r="B473" s="12"/>
      <c r="C473" s="24"/>
    </row>
    <row r="474" spans="1:3" ht="25.5">
      <c r="A474" s="58" t="s">
        <v>143</v>
      </c>
      <c r="B474" s="12"/>
      <c r="C474" s="24"/>
    </row>
    <row r="475" spans="1:3" ht="25.5">
      <c r="A475" s="95" t="s">
        <v>49</v>
      </c>
      <c r="B475" s="18"/>
      <c r="C475" s="26"/>
    </row>
    <row r="476" spans="1:3" ht="12.75">
      <c r="A476" s="21" t="s">
        <v>55</v>
      </c>
      <c r="B476" s="18">
        <v>6573953</v>
      </c>
      <c r="C476" s="26"/>
    </row>
    <row r="477" spans="1:3" ht="12.75">
      <c r="A477" s="19" t="s">
        <v>56</v>
      </c>
      <c r="B477" s="18"/>
      <c r="C477" s="26">
        <v>5504583</v>
      </c>
    </row>
    <row r="478" spans="1:3" ht="13.5" customHeight="1">
      <c r="A478" s="22" t="s">
        <v>39</v>
      </c>
      <c r="B478" s="10"/>
      <c r="C478" s="23">
        <v>1069370</v>
      </c>
    </row>
    <row r="479" spans="1:3" ht="12.75">
      <c r="A479" s="45"/>
      <c r="B479" s="33"/>
      <c r="C479" s="35"/>
    </row>
    <row r="480" spans="1:3" ht="12.75">
      <c r="A480" s="58" t="s">
        <v>145</v>
      </c>
      <c r="B480" s="12"/>
      <c r="C480" s="24"/>
    </row>
    <row r="481" spans="1:3" ht="12.75">
      <c r="A481" s="95" t="s">
        <v>41</v>
      </c>
      <c r="B481" s="18"/>
      <c r="C481" s="26"/>
    </row>
    <row r="482" spans="1:3" ht="12.75">
      <c r="A482" s="21" t="s">
        <v>55</v>
      </c>
      <c r="B482" s="18">
        <v>549222</v>
      </c>
      <c r="C482" s="26"/>
    </row>
    <row r="483" spans="1:3" ht="12.75">
      <c r="A483" s="19" t="s">
        <v>56</v>
      </c>
      <c r="B483" s="18"/>
      <c r="C483" s="26">
        <v>459599</v>
      </c>
    </row>
    <row r="484" spans="1:3" ht="14.25" customHeight="1">
      <c r="A484" s="19" t="s">
        <v>39</v>
      </c>
      <c r="B484" s="9"/>
      <c r="C484" s="20">
        <v>89623</v>
      </c>
    </row>
    <row r="485" spans="1:3" ht="12.75">
      <c r="A485" s="95" t="s">
        <v>61</v>
      </c>
      <c r="B485" s="9"/>
      <c r="C485" s="20"/>
    </row>
    <row r="486" spans="1:3" ht="12.75">
      <c r="A486" s="21" t="s">
        <v>55</v>
      </c>
      <c r="B486" s="9">
        <v>230396</v>
      </c>
      <c r="C486" s="20"/>
    </row>
    <row r="487" spans="1:3" ht="12.75">
      <c r="A487" s="19" t="s">
        <v>56</v>
      </c>
      <c r="B487" s="18"/>
      <c r="C487" s="26">
        <v>188849</v>
      </c>
    </row>
    <row r="488" spans="1:3" ht="14.25" customHeight="1">
      <c r="A488" s="22" t="s">
        <v>39</v>
      </c>
      <c r="B488" s="10"/>
      <c r="C488" s="23">
        <v>41547</v>
      </c>
    </row>
    <row r="489" spans="1:3" ht="12.75">
      <c r="A489" s="70"/>
      <c r="B489" s="12"/>
      <c r="C489" s="24"/>
    </row>
    <row r="490" spans="1:3" ht="12.75">
      <c r="A490" s="58" t="s">
        <v>218</v>
      </c>
      <c r="B490" s="12"/>
      <c r="C490" s="24"/>
    </row>
    <row r="491" spans="1:3" ht="12.75">
      <c r="A491" s="95" t="s">
        <v>41</v>
      </c>
      <c r="B491" s="18"/>
      <c r="C491" s="26"/>
    </row>
    <row r="492" spans="1:3" ht="12.75">
      <c r="A492" s="21" t="s">
        <v>55</v>
      </c>
      <c r="B492" s="18">
        <v>2921000</v>
      </c>
      <c r="C492" s="26"/>
    </row>
    <row r="493" spans="1:3" ht="12.75">
      <c r="A493" s="22" t="s">
        <v>128</v>
      </c>
      <c r="B493" s="10"/>
      <c r="C493" s="23">
        <v>2921000</v>
      </c>
    </row>
    <row r="494" spans="1:3" ht="12.75">
      <c r="A494" s="82"/>
      <c r="B494" s="18"/>
      <c r="C494" s="26"/>
    </row>
    <row r="495" spans="1:3" ht="51">
      <c r="A495" s="55" t="s">
        <v>93</v>
      </c>
      <c r="B495" s="41"/>
      <c r="C495" s="42"/>
    </row>
    <row r="496" spans="1:3" ht="12.75">
      <c r="A496" s="69" t="s">
        <v>122</v>
      </c>
      <c r="B496" s="12"/>
      <c r="C496" s="24"/>
    </row>
    <row r="497" spans="1:3" ht="25.5">
      <c r="A497" s="95" t="s">
        <v>13</v>
      </c>
      <c r="B497" s="18"/>
      <c r="C497" s="26"/>
    </row>
    <row r="498" spans="1:3" ht="15.75" customHeight="1">
      <c r="A498" s="21" t="s">
        <v>277</v>
      </c>
      <c r="B498" s="33">
        <v>-9697157</v>
      </c>
      <c r="C498" s="35"/>
    </row>
    <row r="499" spans="1:3" ht="12.75">
      <c r="A499" s="19" t="s">
        <v>120</v>
      </c>
      <c r="B499" s="33"/>
      <c r="C499" s="35">
        <v>-9697157</v>
      </c>
    </row>
    <row r="500" spans="1:3" ht="25.5">
      <c r="A500" s="95" t="s">
        <v>279</v>
      </c>
      <c r="B500" s="33"/>
      <c r="C500" s="35"/>
    </row>
    <row r="501" spans="1:3" ht="12.75">
      <c r="A501" s="19" t="s">
        <v>278</v>
      </c>
      <c r="B501" s="33">
        <v>15858440</v>
      </c>
      <c r="C501" s="35"/>
    </row>
    <row r="502" spans="1:3" ht="12.75">
      <c r="A502" s="19" t="s">
        <v>280</v>
      </c>
      <c r="B502" s="33"/>
      <c r="C502" s="35">
        <v>15858440</v>
      </c>
    </row>
    <row r="503" spans="1:3" ht="25.5">
      <c r="A503" s="95" t="s">
        <v>118</v>
      </c>
      <c r="B503" s="9"/>
      <c r="C503" s="20"/>
    </row>
    <row r="504" spans="1:3" ht="25.5">
      <c r="A504" s="21" t="s">
        <v>119</v>
      </c>
      <c r="B504" s="9">
        <v>-2290062</v>
      </c>
      <c r="C504" s="20"/>
    </row>
    <row r="505" spans="1:3" ht="12.75">
      <c r="A505" s="19" t="s">
        <v>56</v>
      </c>
      <c r="B505" s="9"/>
      <c r="C505" s="20">
        <v>-2045068</v>
      </c>
    </row>
    <row r="506" spans="1:3" ht="15.75" customHeight="1">
      <c r="A506" s="19" t="s">
        <v>274</v>
      </c>
      <c r="B506" s="9"/>
      <c r="C506" s="20">
        <v>-199394</v>
      </c>
    </row>
    <row r="507" spans="1:3" ht="12.75">
      <c r="A507" s="19" t="s">
        <v>283</v>
      </c>
      <c r="B507" s="9"/>
      <c r="C507" s="20">
        <v>-45600</v>
      </c>
    </row>
    <row r="508" spans="1:3" ht="12.75">
      <c r="A508" s="95" t="s">
        <v>281</v>
      </c>
      <c r="B508" s="9"/>
      <c r="C508" s="20"/>
    </row>
    <row r="509" spans="1:3" ht="12.75">
      <c r="A509" s="19" t="s">
        <v>278</v>
      </c>
      <c r="B509" s="9">
        <v>1404915</v>
      </c>
      <c r="C509" s="20"/>
    </row>
    <row r="510" spans="1:3" ht="12.75">
      <c r="A510" s="19" t="s">
        <v>282</v>
      </c>
      <c r="B510" s="9"/>
      <c r="C510" s="20">
        <v>1404915</v>
      </c>
    </row>
    <row r="511" spans="1:3" ht="12.75">
      <c r="A511" s="95" t="s">
        <v>275</v>
      </c>
      <c r="B511" s="9"/>
      <c r="C511" s="20"/>
    </row>
    <row r="512" spans="1:3" ht="25.5">
      <c r="A512" s="21" t="s">
        <v>119</v>
      </c>
      <c r="B512" s="9">
        <v>-684206</v>
      </c>
      <c r="C512" s="20"/>
    </row>
    <row r="513" spans="1:3" ht="12.75">
      <c r="A513" s="19" t="s">
        <v>276</v>
      </c>
      <c r="B513" s="9"/>
      <c r="C513" s="20">
        <v>-623422</v>
      </c>
    </row>
    <row r="514" spans="1:3" ht="25.5">
      <c r="A514" s="19" t="s">
        <v>121</v>
      </c>
      <c r="B514" s="9"/>
      <c r="C514" s="20">
        <v>-60784</v>
      </c>
    </row>
    <row r="515" spans="1:3" ht="12.75">
      <c r="A515" s="95" t="s">
        <v>41</v>
      </c>
      <c r="B515" s="9"/>
      <c r="C515" s="20"/>
    </row>
    <row r="516" spans="1:3" ht="25.5">
      <c r="A516" s="21" t="s">
        <v>284</v>
      </c>
      <c r="B516" s="33">
        <v>1900000</v>
      </c>
      <c r="C516" s="35"/>
    </row>
    <row r="517" spans="1:3" ht="12.75">
      <c r="A517" s="19" t="s">
        <v>278</v>
      </c>
      <c r="B517" s="33">
        <v>4592602</v>
      </c>
      <c r="C517" s="35"/>
    </row>
    <row r="518" spans="1:3" ht="12.75">
      <c r="A518" s="19" t="s">
        <v>282</v>
      </c>
      <c r="B518" s="33"/>
      <c r="C518" s="35">
        <f>6492602</f>
        <v>6492602</v>
      </c>
    </row>
    <row r="519" spans="1:3" ht="12.75">
      <c r="A519" s="95" t="s">
        <v>104</v>
      </c>
      <c r="B519" s="33"/>
      <c r="C519" s="35"/>
    </row>
    <row r="520" spans="1:3" ht="12.75">
      <c r="A520" s="19" t="s">
        <v>278</v>
      </c>
      <c r="B520" s="33">
        <v>-83146</v>
      </c>
      <c r="C520" s="35"/>
    </row>
    <row r="521" spans="1:3" ht="12.75">
      <c r="A521" s="19" t="s">
        <v>282</v>
      </c>
      <c r="B521" s="9"/>
      <c r="C521" s="20">
        <v>-83146</v>
      </c>
    </row>
    <row r="522" spans="1:3" ht="12.75">
      <c r="A522" s="95" t="s">
        <v>18</v>
      </c>
      <c r="B522" s="33"/>
      <c r="C522" s="35"/>
    </row>
    <row r="523" spans="1:3" ht="12.75">
      <c r="A523" s="19" t="s">
        <v>278</v>
      </c>
      <c r="B523" s="33">
        <v>-2163238</v>
      </c>
      <c r="C523" s="35"/>
    </row>
    <row r="524" spans="1:3" ht="12.75">
      <c r="A524" s="19" t="s">
        <v>280</v>
      </c>
      <c r="B524" s="33"/>
      <c r="C524" s="35">
        <v>-1700000</v>
      </c>
    </row>
    <row r="525" spans="1:3" ht="25.5">
      <c r="A525" s="19" t="s">
        <v>285</v>
      </c>
      <c r="B525" s="9"/>
      <c r="C525" s="20">
        <v>-463238</v>
      </c>
    </row>
    <row r="526" spans="1:3" ht="12.75">
      <c r="A526" s="95" t="s">
        <v>67</v>
      </c>
      <c r="B526" s="9"/>
      <c r="C526" s="20"/>
    </row>
    <row r="527" spans="1:3" ht="25.5">
      <c r="A527" s="21" t="s">
        <v>286</v>
      </c>
      <c r="B527" s="9">
        <v>880000</v>
      </c>
      <c r="C527" s="20"/>
    </row>
    <row r="528" spans="1:3" ht="25.5">
      <c r="A528" s="21" t="s">
        <v>287</v>
      </c>
      <c r="B528" s="9"/>
      <c r="C528" s="20">
        <v>472441</v>
      </c>
    </row>
    <row r="529" spans="1:3" ht="25.5">
      <c r="A529" s="21" t="s">
        <v>101</v>
      </c>
      <c r="B529" s="9"/>
      <c r="C529" s="20">
        <v>220472</v>
      </c>
    </row>
    <row r="530" spans="1:3" ht="12.75">
      <c r="A530" s="19" t="s">
        <v>102</v>
      </c>
      <c r="B530" s="9"/>
      <c r="C530" s="20">
        <v>187087</v>
      </c>
    </row>
    <row r="531" spans="1:3" ht="12.75">
      <c r="A531" s="95" t="s">
        <v>107</v>
      </c>
      <c r="B531" s="33"/>
      <c r="C531" s="35"/>
    </row>
    <row r="532" spans="1:3" ht="12.75">
      <c r="A532" s="19" t="s">
        <v>278</v>
      </c>
      <c r="B532" s="33">
        <v>-3607353</v>
      </c>
      <c r="C532" s="35"/>
    </row>
    <row r="533" spans="1:3" ht="12.75">
      <c r="A533" s="19" t="s">
        <v>282</v>
      </c>
      <c r="B533" s="33"/>
      <c r="C533" s="35">
        <v>-3607353</v>
      </c>
    </row>
    <row r="534" spans="1:3" ht="12.75">
      <c r="A534" s="95" t="s">
        <v>129</v>
      </c>
      <c r="B534" s="33"/>
      <c r="C534" s="35"/>
    </row>
    <row r="535" spans="1:3" ht="12.75">
      <c r="A535" s="19" t="s">
        <v>278</v>
      </c>
      <c r="B535" s="33">
        <v>-628487</v>
      </c>
      <c r="C535" s="35"/>
    </row>
    <row r="536" spans="1:3" ht="12.75">
      <c r="A536" s="19" t="s">
        <v>280</v>
      </c>
      <c r="B536" s="18"/>
      <c r="C536" s="26">
        <v>-628487</v>
      </c>
    </row>
    <row r="537" spans="1:3" ht="15.75" customHeight="1">
      <c r="A537" s="95" t="s">
        <v>108</v>
      </c>
      <c r="B537" s="18"/>
      <c r="C537" s="26"/>
    </row>
    <row r="538" spans="1:3" ht="12.75">
      <c r="A538" s="19" t="s">
        <v>278</v>
      </c>
      <c r="B538" s="18">
        <v>-2820671</v>
      </c>
      <c r="C538" s="26"/>
    </row>
    <row r="539" spans="1:3" ht="12.75">
      <c r="A539" s="19" t="s">
        <v>282</v>
      </c>
      <c r="B539" s="18"/>
      <c r="C539" s="26">
        <v>-2820671</v>
      </c>
    </row>
    <row r="540" spans="1:3" ht="12.75">
      <c r="A540" s="95" t="s">
        <v>130</v>
      </c>
      <c r="B540" s="18"/>
      <c r="C540" s="26"/>
    </row>
    <row r="541" spans="1:3" ht="12.75">
      <c r="A541" s="19" t="s">
        <v>278</v>
      </c>
      <c r="B541" s="9">
        <v>-2422808</v>
      </c>
      <c r="C541" s="20"/>
    </row>
    <row r="542" spans="1:3" ht="12.75">
      <c r="A542" s="19" t="s">
        <v>280</v>
      </c>
      <c r="B542" s="9"/>
      <c r="C542" s="20">
        <v>-2000000</v>
      </c>
    </row>
    <row r="543" spans="1:3" ht="27" customHeight="1">
      <c r="A543" s="19" t="s">
        <v>285</v>
      </c>
      <c r="B543" s="18"/>
      <c r="C543" s="26">
        <v>-422808</v>
      </c>
    </row>
    <row r="544" spans="1:3" ht="15.75" customHeight="1">
      <c r="A544" s="95" t="s">
        <v>98</v>
      </c>
      <c r="B544" s="33"/>
      <c r="C544" s="35"/>
    </row>
    <row r="545" spans="1:3" ht="15.75" customHeight="1">
      <c r="A545" s="19" t="s">
        <v>278</v>
      </c>
      <c r="B545" s="33">
        <v>-722789</v>
      </c>
      <c r="C545" s="35"/>
    </row>
    <row r="546" spans="1:3" ht="15.75" customHeight="1">
      <c r="A546" s="19" t="s">
        <v>282</v>
      </c>
      <c r="B546" s="33"/>
      <c r="C546" s="35">
        <v>-722789</v>
      </c>
    </row>
    <row r="547" spans="1:3" ht="15.75" customHeight="1">
      <c r="A547" s="95" t="s">
        <v>110</v>
      </c>
      <c r="B547" s="33"/>
      <c r="C547" s="35"/>
    </row>
    <row r="548" spans="1:3" ht="15.75" customHeight="1">
      <c r="A548" s="19" t="s">
        <v>278</v>
      </c>
      <c r="B548" s="33">
        <v>-15923662</v>
      </c>
      <c r="C548" s="35"/>
    </row>
    <row r="549" spans="1:3" ht="15.75" customHeight="1">
      <c r="A549" s="19" t="s">
        <v>280</v>
      </c>
      <c r="B549" s="33"/>
      <c r="C549" s="35">
        <v>-11000000</v>
      </c>
    </row>
    <row r="550" spans="1:3" ht="26.25" customHeight="1">
      <c r="A550" s="19" t="s">
        <v>285</v>
      </c>
      <c r="B550" s="18"/>
      <c r="C550" s="26">
        <v>-4923662</v>
      </c>
    </row>
    <row r="551" spans="1:3" ht="15.75" customHeight="1">
      <c r="A551" s="95" t="s">
        <v>111</v>
      </c>
      <c r="B551" s="18"/>
      <c r="C551" s="26"/>
    </row>
    <row r="552" spans="1:3" ht="15.75" customHeight="1">
      <c r="A552" s="19" t="s">
        <v>288</v>
      </c>
      <c r="B552" s="18">
        <v>2756</v>
      </c>
      <c r="C552" s="26"/>
    </row>
    <row r="553" spans="1:3" ht="30.75" customHeight="1" thickBot="1">
      <c r="A553" s="21" t="s">
        <v>101</v>
      </c>
      <c r="B553" s="18"/>
      <c r="C553" s="26">
        <v>2756</v>
      </c>
    </row>
    <row r="554" spans="1:3" ht="13.5" thickBot="1">
      <c r="A554" s="13" t="s">
        <v>35</v>
      </c>
      <c r="B554" s="14">
        <f>SUM(B434:B553)</f>
        <v>5059838133</v>
      </c>
      <c r="C554" s="14">
        <f>SUM(C434:C553)</f>
        <v>5059838133</v>
      </c>
    </row>
    <row r="557" spans="1:3" ht="12.75">
      <c r="A557" s="112" t="s">
        <v>40</v>
      </c>
      <c r="B557" s="112"/>
      <c r="C557" s="112"/>
    </row>
    <row r="558" spans="1:3" ht="12.75">
      <c r="A558" s="117" t="s">
        <v>36</v>
      </c>
      <c r="B558" s="117"/>
      <c r="C558" s="117"/>
    </row>
    <row r="559" ht="13.5" thickBot="1"/>
    <row r="560" spans="1:3" ht="26.25" thickBot="1">
      <c r="A560" s="15"/>
      <c r="B560" s="30" t="s">
        <v>68</v>
      </c>
      <c r="C560" s="5" t="s">
        <v>69</v>
      </c>
    </row>
    <row r="561" spans="1:3" ht="12.75">
      <c r="A561" s="88" t="s">
        <v>50</v>
      </c>
      <c r="B561" s="83"/>
      <c r="C561" s="84"/>
    </row>
    <row r="562" spans="1:3" ht="25.5">
      <c r="A562" s="57" t="s">
        <v>4</v>
      </c>
      <c r="B562" s="12"/>
      <c r="C562" s="24"/>
    </row>
    <row r="563" spans="1:3" ht="25.5">
      <c r="A563" s="95" t="s">
        <v>13</v>
      </c>
      <c r="B563" s="33"/>
      <c r="C563" s="35"/>
    </row>
    <row r="564" spans="1:3" ht="12.75">
      <c r="A564" s="21" t="s">
        <v>55</v>
      </c>
      <c r="B564" s="9">
        <v>-14129811</v>
      </c>
      <c r="C564" s="20"/>
    </row>
    <row r="565" spans="1:3" ht="25.5">
      <c r="A565" s="95" t="s">
        <v>49</v>
      </c>
      <c r="B565" s="33"/>
      <c r="C565" s="35"/>
    </row>
    <row r="566" spans="1:3" ht="12.75">
      <c r="A566" s="21" t="s">
        <v>14</v>
      </c>
      <c r="B566" s="33">
        <v>14129811</v>
      </c>
      <c r="C566" s="35"/>
    </row>
    <row r="567" spans="1:3" ht="25.5">
      <c r="A567" s="95" t="s">
        <v>15</v>
      </c>
      <c r="B567" s="33"/>
      <c r="C567" s="35"/>
    </row>
    <row r="568" spans="1:3" ht="12.75">
      <c r="A568" s="21" t="s">
        <v>55</v>
      </c>
      <c r="B568" s="33">
        <v>-50890</v>
      </c>
      <c r="C568" s="35"/>
    </row>
    <row r="569" spans="1:3" ht="25.5">
      <c r="A569" s="95" t="s">
        <v>16</v>
      </c>
      <c r="B569" s="9"/>
      <c r="C569" s="20"/>
    </row>
    <row r="570" spans="1:3" ht="12.75">
      <c r="A570" s="21" t="s">
        <v>14</v>
      </c>
      <c r="B570" s="9">
        <v>50890</v>
      </c>
      <c r="C570" s="20"/>
    </row>
    <row r="571" spans="1:3" ht="12.75">
      <c r="A571" s="95" t="s">
        <v>103</v>
      </c>
      <c r="B571" s="9"/>
      <c r="C571" s="20"/>
    </row>
    <row r="572" spans="1:3" ht="12.75">
      <c r="A572" s="21" t="s">
        <v>55</v>
      </c>
      <c r="B572" s="9">
        <v>-15545057</v>
      </c>
      <c r="C572" s="20"/>
    </row>
    <row r="573" spans="1:3" ht="12.75">
      <c r="A573" s="95" t="s">
        <v>41</v>
      </c>
      <c r="B573" s="9"/>
      <c r="C573" s="20"/>
    </row>
    <row r="574" spans="1:3" ht="12.75">
      <c r="A574" s="21" t="s">
        <v>14</v>
      </c>
      <c r="B574" s="9">
        <v>15545057</v>
      </c>
      <c r="C574" s="20"/>
    </row>
    <row r="575" spans="1:3" ht="12.75">
      <c r="A575" s="95" t="s">
        <v>17</v>
      </c>
      <c r="B575" s="9"/>
      <c r="C575" s="20"/>
    </row>
    <row r="576" spans="1:3" ht="12.75">
      <c r="A576" s="21" t="s">
        <v>55</v>
      </c>
      <c r="B576" s="9">
        <v>-173689</v>
      </c>
      <c r="C576" s="20"/>
    </row>
    <row r="577" spans="1:3" ht="12.75">
      <c r="A577" s="95" t="s">
        <v>61</v>
      </c>
      <c r="B577" s="9"/>
      <c r="C577" s="20"/>
    </row>
    <row r="578" spans="1:3" ht="12.75">
      <c r="A578" s="21" t="s">
        <v>14</v>
      </c>
      <c r="B578" s="9">
        <v>173689</v>
      </c>
      <c r="C578" s="20"/>
    </row>
    <row r="579" spans="1:3" ht="12.75">
      <c r="A579" s="95" t="s">
        <v>18</v>
      </c>
      <c r="B579" s="9"/>
      <c r="C579" s="20"/>
    </row>
    <row r="580" spans="1:3" ht="12.75">
      <c r="A580" s="21" t="s">
        <v>55</v>
      </c>
      <c r="B580" s="9">
        <v>-374107</v>
      </c>
      <c r="C580" s="20"/>
    </row>
    <row r="581" spans="1:3" ht="12.75">
      <c r="A581" s="95" t="s">
        <v>67</v>
      </c>
      <c r="B581" s="9"/>
      <c r="C581" s="20"/>
    </row>
    <row r="582" spans="1:3" ht="12.75">
      <c r="A582" s="21" t="s">
        <v>14</v>
      </c>
      <c r="B582" s="9">
        <v>374107</v>
      </c>
      <c r="C582" s="20"/>
    </row>
    <row r="583" spans="1:3" ht="12.75">
      <c r="A583" s="95" t="s">
        <v>107</v>
      </c>
      <c r="B583" s="9"/>
      <c r="C583" s="20"/>
    </row>
    <row r="584" spans="1:3" ht="12.75">
      <c r="A584" s="21" t="s">
        <v>55</v>
      </c>
      <c r="B584" s="9">
        <v>-697612</v>
      </c>
      <c r="C584" s="20"/>
    </row>
    <row r="585" spans="1:3" ht="12.75">
      <c r="A585" s="95" t="s">
        <v>58</v>
      </c>
      <c r="B585" s="9"/>
      <c r="C585" s="20"/>
    </row>
    <row r="586" spans="1:3" ht="12.75">
      <c r="A586" s="21" t="s">
        <v>14</v>
      </c>
      <c r="B586" s="9">
        <v>697612</v>
      </c>
      <c r="C586" s="20"/>
    </row>
    <row r="587" spans="1:3" ht="12.75">
      <c r="A587" s="95" t="s">
        <v>129</v>
      </c>
      <c r="B587" s="9"/>
      <c r="C587" s="20"/>
    </row>
    <row r="588" spans="1:3" ht="12.75">
      <c r="A588" s="21" t="s">
        <v>55</v>
      </c>
      <c r="B588" s="9">
        <v>-135167</v>
      </c>
      <c r="C588" s="20"/>
    </row>
    <row r="589" spans="1:3" ht="12.75">
      <c r="A589" s="95" t="s">
        <v>59</v>
      </c>
      <c r="B589" s="9"/>
      <c r="C589" s="20"/>
    </row>
    <row r="590" spans="1:3" ht="12.75">
      <c r="A590" s="21" t="s">
        <v>14</v>
      </c>
      <c r="B590" s="9">
        <v>135167</v>
      </c>
      <c r="C590" s="20"/>
    </row>
    <row r="591" spans="1:3" ht="12.75">
      <c r="A591" s="95" t="s">
        <v>108</v>
      </c>
      <c r="B591" s="9"/>
      <c r="C591" s="20"/>
    </row>
    <row r="592" spans="1:3" ht="12.75">
      <c r="A592" s="21" t="s">
        <v>55</v>
      </c>
      <c r="B592" s="9">
        <v>-1740280</v>
      </c>
      <c r="C592" s="20"/>
    </row>
    <row r="593" spans="1:3" ht="12.75">
      <c r="A593" s="95" t="s">
        <v>60</v>
      </c>
      <c r="B593" s="9"/>
      <c r="C593" s="20"/>
    </row>
    <row r="594" spans="1:3" ht="12.75">
      <c r="A594" s="21" t="s">
        <v>14</v>
      </c>
      <c r="B594" s="9">
        <v>1740280</v>
      </c>
      <c r="C594" s="20"/>
    </row>
    <row r="595" spans="1:3" ht="12.75">
      <c r="A595" s="95" t="s">
        <v>292</v>
      </c>
      <c r="B595" s="9"/>
      <c r="C595" s="20"/>
    </row>
    <row r="596" spans="1:3" ht="12.75">
      <c r="A596" s="21" t="s">
        <v>14</v>
      </c>
      <c r="B596" s="9">
        <v>-1491632</v>
      </c>
      <c r="C596" s="20"/>
    </row>
    <row r="597" spans="1:3" ht="12.75">
      <c r="A597" s="95" t="s">
        <v>293</v>
      </c>
      <c r="B597" s="9"/>
      <c r="C597" s="20"/>
    </row>
    <row r="598" spans="1:3" ht="12.75">
      <c r="A598" s="21" t="s">
        <v>55</v>
      </c>
      <c r="B598" s="9">
        <v>1491632</v>
      </c>
      <c r="C598" s="20"/>
    </row>
    <row r="599" spans="1:3" ht="12.75">
      <c r="A599" s="95" t="s">
        <v>19</v>
      </c>
      <c r="B599" s="9"/>
      <c r="C599" s="20"/>
    </row>
    <row r="600" spans="1:3" ht="12.75">
      <c r="A600" s="21" t="s">
        <v>55</v>
      </c>
      <c r="B600" s="9">
        <v>-114097</v>
      </c>
      <c r="C600" s="20"/>
    </row>
    <row r="601" spans="1:3" ht="12.75">
      <c r="A601" s="95" t="s">
        <v>20</v>
      </c>
      <c r="B601" s="9"/>
      <c r="C601" s="20"/>
    </row>
    <row r="602" spans="1:3" ht="12.75">
      <c r="A602" s="21" t="s">
        <v>14</v>
      </c>
      <c r="B602" s="9">
        <v>114097</v>
      </c>
      <c r="C602" s="20"/>
    </row>
    <row r="603" spans="1:3" ht="12.75">
      <c r="A603" s="95" t="s">
        <v>21</v>
      </c>
      <c r="B603" s="9"/>
      <c r="C603" s="20"/>
    </row>
    <row r="604" spans="1:3" ht="12.75">
      <c r="A604" s="21" t="s">
        <v>55</v>
      </c>
      <c r="B604" s="9">
        <v>-1378539</v>
      </c>
      <c r="C604" s="20"/>
    </row>
    <row r="605" spans="1:3" ht="12.75">
      <c r="A605" s="95" t="s">
        <v>43</v>
      </c>
      <c r="B605" s="9"/>
      <c r="C605" s="20"/>
    </row>
    <row r="606" spans="1:3" ht="12.75">
      <c r="A606" s="25" t="s">
        <v>14</v>
      </c>
      <c r="B606" s="10">
        <v>1378539</v>
      </c>
      <c r="C606" s="23"/>
    </row>
    <row r="607" spans="1:3" ht="12.75">
      <c r="A607" s="85"/>
      <c r="B607" s="86"/>
      <c r="C607" s="87"/>
    </row>
    <row r="608" spans="1:3" ht="51">
      <c r="A608" s="55" t="s">
        <v>94</v>
      </c>
      <c r="B608" s="41"/>
      <c r="C608" s="42"/>
    </row>
    <row r="609" spans="1:3" ht="12.75">
      <c r="A609" s="44" t="s">
        <v>99</v>
      </c>
      <c r="B609" s="12"/>
      <c r="C609" s="24"/>
    </row>
    <row r="610" spans="1:3" ht="25.5">
      <c r="A610" s="95" t="s">
        <v>113</v>
      </c>
      <c r="B610" s="18"/>
      <c r="C610" s="26"/>
    </row>
    <row r="611" spans="1:3" ht="12.75">
      <c r="A611" s="19" t="s">
        <v>280</v>
      </c>
      <c r="B611" s="18"/>
      <c r="C611" s="26">
        <v>-10051203</v>
      </c>
    </row>
    <row r="612" spans="1:3" ht="12.75">
      <c r="A612" s="19" t="s">
        <v>282</v>
      </c>
      <c r="B612" s="18"/>
      <c r="C612" s="26">
        <v>-5509204</v>
      </c>
    </row>
    <row r="613" spans="1:3" ht="12.75">
      <c r="A613" s="19" t="s">
        <v>289</v>
      </c>
      <c r="B613" s="18"/>
      <c r="C613" s="26">
        <v>-44397</v>
      </c>
    </row>
    <row r="614" spans="1:3" ht="25.5">
      <c r="A614" s="95" t="s">
        <v>49</v>
      </c>
      <c r="B614" s="18"/>
      <c r="C614" s="26"/>
    </row>
    <row r="615" spans="1:3" ht="25.5">
      <c r="A615" s="19" t="s">
        <v>285</v>
      </c>
      <c r="B615" s="18"/>
      <c r="C615" s="26">
        <v>1474993</v>
      </c>
    </row>
    <row r="616" spans="1:3" ht="25.5">
      <c r="A616" s="21" t="s">
        <v>5</v>
      </c>
      <c r="B616" s="18"/>
      <c r="C616" s="26">
        <v>636345</v>
      </c>
    </row>
    <row r="617" spans="1:3" ht="25.5">
      <c r="A617" s="21" t="s">
        <v>101</v>
      </c>
      <c r="B617" s="18"/>
      <c r="C617" s="26">
        <v>10498073</v>
      </c>
    </row>
    <row r="618" spans="1:3" ht="12.75">
      <c r="A618" s="19" t="s">
        <v>102</v>
      </c>
      <c r="B618" s="18"/>
      <c r="C618" s="26">
        <v>2995393</v>
      </c>
    </row>
    <row r="619" spans="1:3" ht="25.5">
      <c r="A619" s="95" t="s">
        <v>100</v>
      </c>
      <c r="B619" s="18"/>
      <c r="C619" s="26"/>
    </row>
    <row r="620" spans="1:3" ht="12.75">
      <c r="A620" s="19" t="s">
        <v>290</v>
      </c>
      <c r="B620" s="18"/>
      <c r="C620" s="26">
        <v>-2000000</v>
      </c>
    </row>
    <row r="621" spans="1:3" ht="25.5">
      <c r="A621" s="19" t="s">
        <v>285</v>
      </c>
      <c r="B621" s="18"/>
      <c r="C621" s="26">
        <v>-400000</v>
      </c>
    </row>
    <row r="622" spans="1:3" ht="25.5">
      <c r="A622" s="95" t="s">
        <v>57</v>
      </c>
      <c r="B622" s="18"/>
      <c r="C622" s="26"/>
    </row>
    <row r="623" spans="1:3" ht="12.75">
      <c r="A623" s="19" t="s">
        <v>6</v>
      </c>
      <c r="B623" s="18"/>
      <c r="C623" s="26">
        <v>2349110</v>
      </c>
    </row>
    <row r="624" spans="1:3" ht="25.5">
      <c r="A624" s="21" t="s">
        <v>7</v>
      </c>
      <c r="B624" s="18"/>
      <c r="C624" s="26">
        <v>40071</v>
      </c>
    </row>
    <row r="625" spans="1:3" ht="12.75">
      <c r="A625" s="19" t="s">
        <v>10</v>
      </c>
      <c r="B625" s="18"/>
      <c r="C625" s="26">
        <v>10819</v>
      </c>
    </row>
    <row r="626" spans="1:3" ht="12.75">
      <c r="A626" s="95" t="s">
        <v>103</v>
      </c>
      <c r="B626" s="18"/>
      <c r="C626" s="26"/>
    </row>
    <row r="627" spans="1:3" ht="12.75">
      <c r="A627" s="19" t="s">
        <v>9</v>
      </c>
      <c r="B627" s="18"/>
      <c r="C627" s="26">
        <v>-16115057</v>
      </c>
    </row>
    <row r="628" spans="1:3" ht="12.75">
      <c r="A628" s="95" t="s">
        <v>41</v>
      </c>
      <c r="B628" s="18"/>
      <c r="C628" s="26"/>
    </row>
    <row r="629" spans="1:3" ht="12.75">
      <c r="A629" s="21" t="s">
        <v>291</v>
      </c>
      <c r="B629" s="18"/>
      <c r="C629" s="26">
        <v>570000</v>
      </c>
    </row>
    <row r="630" spans="1:3" ht="12.75">
      <c r="A630" s="21" t="s">
        <v>112</v>
      </c>
      <c r="B630" s="18"/>
      <c r="C630" s="26">
        <v>1092500</v>
      </c>
    </row>
    <row r="631" spans="1:3" ht="25.5">
      <c r="A631" s="21" t="s">
        <v>5</v>
      </c>
      <c r="B631" s="18"/>
      <c r="C631" s="26">
        <v>2283355</v>
      </c>
    </row>
    <row r="632" spans="1:3" ht="25.5">
      <c r="A632" s="21" t="s">
        <v>101</v>
      </c>
      <c r="B632" s="18"/>
      <c r="C632" s="26">
        <v>9131670</v>
      </c>
    </row>
    <row r="633" spans="1:3" ht="12.75">
      <c r="A633" s="19" t="s">
        <v>11</v>
      </c>
      <c r="B633" s="18"/>
      <c r="C633" s="26">
        <v>3037532</v>
      </c>
    </row>
    <row r="634" spans="1:3" ht="12.75">
      <c r="A634" s="95" t="s">
        <v>104</v>
      </c>
      <c r="B634" s="18"/>
      <c r="C634" s="26"/>
    </row>
    <row r="635" spans="1:3" ht="12.75">
      <c r="A635" s="19" t="s">
        <v>280</v>
      </c>
      <c r="B635" s="18"/>
      <c r="C635" s="26">
        <v>-50000</v>
      </c>
    </row>
    <row r="636" spans="1:3" ht="12.75">
      <c r="A636" s="19" t="s">
        <v>282</v>
      </c>
      <c r="B636" s="18"/>
      <c r="C636" s="26">
        <v>-173689</v>
      </c>
    </row>
    <row r="637" spans="1:3" ht="12.75">
      <c r="A637" s="95" t="s">
        <v>42</v>
      </c>
      <c r="B637" s="18"/>
      <c r="C637" s="26"/>
    </row>
    <row r="638" spans="1:3" ht="25.5">
      <c r="A638" s="19" t="s">
        <v>285</v>
      </c>
      <c r="B638" s="18"/>
      <c r="C638" s="26">
        <v>50000</v>
      </c>
    </row>
    <row r="639" spans="1:3" ht="25.5">
      <c r="A639" s="21" t="s">
        <v>101</v>
      </c>
      <c r="B639" s="18"/>
      <c r="C639" s="26">
        <v>136763</v>
      </c>
    </row>
    <row r="640" spans="1:3" ht="12.75">
      <c r="A640" s="19" t="s">
        <v>102</v>
      </c>
      <c r="B640" s="18"/>
      <c r="C640" s="26">
        <v>36926</v>
      </c>
    </row>
    <row r="641" spans="1:3" ht="12.75">
      <c r="A641" s="95" t="s">
        <v>105</v>
      </c>
      <c r="B641" s="18"/>
      <c r="C641" s="26"/>
    </row>
    <row r="642" spans="1:3" ht="12.75">
      <c r="A642" s="19" t="s">
        <v>12</v>
      </c>
      <c r="B642" s="18"/>
      <c r="C642" s="26">
        <v>-2153667</v>
      </c>
    </row>
    <row r="643" spans="1:3" ht="12.75">
      <c r="A643" s="95" t="s">
        <v>106</v>
      </c>
      <c r="B643" s="18"/>
      <c r="C643" s="26"/>
    </row>
    <row r="644" spans="1:3" ht="12.75">
      <c r="A644" s="19" t="s">
        <v>6</v>
      </c>
      <c r="B644" s="18"/>
      <c r="C644" s="26">
        <v>1779560</v>
      </c>
    </row>
    <row r="645" spans="1:3" ht="25.5">
      <c r="A645" s="21" t="s">
        <v>5</v>
      </c>
      <c r="B645" s="18"/>
      <c r="C645" s="26">
        <v>295776</v>
      </c>
    </row>
    <row r="646" spans="1:3" ht="12.75">
      <c r="A646" s="19" t="s">
        <v>10</v>
      </c>
      <c r="B646" s="18"/>
      <c r="C646" s="26">
        <v>78331</v>
      </c>
    </row>
    <row r="647" spans="1:3" ht="12.75">
      <c r="A647" s="95" t="s">
        <v>107</v>
      </c>
      <c r="B647" s="18"/>
      <c r="C647" s="26"/>
    </row>
    <row r="648" spans="1:3" ht="12.75">
      <c r="A648" s="19" t="s">
        <v>280</v>
      </c>
      <c r="B648" s="18"/>
      <c r="C648" s="26">
        <v>-500000</v>
      </c>
    </row>
    <row r="649" spans="1:3" ht="12.75">
      <c r="A649" s="19" t="s">
        <v>282</v>
      </c>
      <c r="B649" s="18"/>
      <c r="C649" s="26">
        <v>-697612</v>
      </c>
    </row>
    <row r="650" spans="1:3" ht="12.75">
      <c r="A650" s="95" t="s">
        <v>58</v>
      </c>
      <c r="B650" s="18"/>
      <c r="C650" s="26"/>
    </row>
    <row r="651" spans="1:3" ht="25.5">
      <c r="A651" s="19" t="s">
        <v>285</v>
      </c>
      <c r="B651" s="18"/>
      <c r="C651" s="26">
        <v>500000</v>
      </c>
    </row>
    <row r="652" spans="1:3" ht="25.5">
      <c r="A652" s="21" t="s">
        <v>7</v>
      </c>
      <c r="B652" s="18"/>
      <c r="C652" s="26">
        <v>553766</v>
      </c>
    </row>
    <row r="653" spans="1:3" ht="12.75">
      <c r="A653" s="19" t="s">
        <v>10</v>
      </c>
      <c r="B653" s="18"/>
      <c r="C653" s="26">
        <v>143846</v>
      </c>
    </row>
    <row r="654" spans="1:3" ht="12.75">
      <c r="A654" s="95" t="s">
        <v>129</v>
      </c>
      <c r="B654" s="18"/>
      <c r="C654" s="26"/>
    </row>
    <row r="655" spans="1:3" ht="12.75">
      <c r="A655" s="19" t="s">
        <v>280</v>
      </c>
      <c r="B655" s="18"/>
      <c r="C655" s="26">
        <v>-852678</v>
      </c>
    </row>
    <row r="656" spans="1:3" ht="12.75">
      <c r="A656" s="95" t="s">
        <v>59</v>
      </c>
      <c r="B656" s="18"/>
      <c r="C656" s="26"/>
    </row>
    <row r="657" spans="1:3" ht="12.75">
      <c r="A657" s="19" t="s">
        <v>6</v>
      </c>
      <c r="B657" s="18"/>
      <c r="C657" s="26">
        <v>717511</v>
      </c>
    </row>
    <row r="658" spans="1:3" ht="12.75">
      <c r="A658" s="21" t="s">
        <v>112</v>
      </c>
      <c r="B658" s="18"/>
      <c r="C658" s="26">
        <v>1</v>
      </c>
    </row>
    <row r="659" spans="1:3" ht="25.5">
      <c r="A659" s="21" t="s">
        <v>8</v>
      </c>
      <c r="B659" s="18"/>
      <c r="C659" s="26">
        <v>112072</v>
      </c>
    </row>
    <row r="660" spans="1:3" ht="12.75">
      <c r="A660" s="19" t="s">
        <v>102</v>
      </c>
      <c r="B660" s="18"/>
      <c r="C660" s="26">
        <v>23094</v>
      </c>
    </row>
    <row r="661" spans="1:3" ht="12.75">
      <c r="A661" s="95" t="s">
        <v>108</v>
      </c>
      <c r="B661" s="18"/>
      <c r="C661" s="26"/>
    </row>
    <row r="662" spans="1:3" ht="12.75">
      <c r="A662" s="19" t="s">
        <v>6</v>
      </c>
      <c r="B662" s="18"/>
      <c r="C662" s="26">
        <v>-1740280</v>
      </c>
    </row>
    <row r="663" spans="1:3" ht="12.75">
      <c r="A663" s="95" t="s">
        <v>60</v>
      </c>
      <c r="B663" s="18"/>
      <c r="C663" s="26"/>
    </row>
    <row r="664" spans="1:3" ht="25.5">
      <c r="A664" s="21" t="s">
        <v>8</v>
      </c>
      <c r="B664" s="18"/>
      <c r="C664" s="26">
        <v>32119</v>
      </c>
    </row>
    <row r="665" spans="1:3" ht="25.5">
      <c r="A665" s="21" t="s">
        <v>101</v>
      </c>
      <c r="B665" s="18"/>
      <c r="C665" s="26">
        <v>1338179</v>
      </c>
    </row>
    <row r="666" spans="1:3" ht="12.75">
      <c r="A666" s="19" t="s">
        <v>102</v>
      </c>
      <c r="B666" s="18"/>
      <c r="C666" s="26">
        <v>369982</v>
      </c>
    </row>
    <row r="667" spans="1:3" ht="12.75">
      <c r="A667" s="95" t="s">
        <v>130</v>
      </c>
      <c r="B667" s="18"/>
      <c r="C667" s="26"/>
    </row>
    <row r="668" spans="1:3" ht="25.5">
      <c r="A668" s="21" t="s">
        <v>101</v>
      </c>
      <c r="B668" s="18"/>
      <c r="C668" s="26">
        <v>-1297086</v>
      </c>
    </row>
    <row r="669" spans="1:3" ht="12.75">
      <c r="A669" s="19" t="s">
        <v>102</v>
      </c>
      <c r="B669" s="18"/>
      <c r="C669" s="26">
        <v>-398093</v>
      </c>
    </row>
    <row r="670" spans="1:3" ht="12.75">
      <c r="A670" s="95" t="s">
        <v>130</v>
      </c>
      <c r="B670" s="18"/>
      <c r="C670" s="26"/>
    </row>
    <row r="671" spans="1:3" ht="25.5">
      <c r="A671" s="21" t="s">
        <v>8</v>
      </c>
      <c r="B671" s="18"/>
      <c r="C671" s="26">
        <v>203547</v>
      </c>
    </row>
    <row r="672" spans="1:3" ht="12.75">
      <c r="A672" s="19" t="s">
        <v>6</v>
      </c>
      <c r="B672" s="18"/>
      <c r="C672" s="26">
        <v>1491632</v>
      </c>
    </row>
    <row r="673" spans="1:3" ht="12.75">
      <c r="A673" s="95" t="s">
        <v>98</v>
      </c>
      <c r="B673" s="18"/>
      <c r="C673" s="26"/>
    </row>
    <row r="674" spans="1:3" ht="12.75">
      <c r="A674" s="19" t="s">
        <v>6</v>
      </c>
      <c r="B674" s="18"/>
      <c r="C674" s="26">
        <v>-114097</v>
      </c>
    </row>
    <row r="675" spans="1:3" ht="25.5">
      <c r="A675" s="21" t="s">
        <v>8</v>
      </c>
      <c r="B675" s="18"/>
      <c r="C675" s="26">
        <v>-25158</v>
      </c>
    </row>
    <row r="676" spans="1:3" ht="12.75">
      <c r="A676" s="95" t="s">
        <v>109</v>
      </c>
      <c r="B676" s="18"/>
      <c r="C676" s="26"/>
    </row>
    <row r="677" spans="1:3" ht="25.5">
      <c r="A677" s="21" t="s">
        <v>101</v>
      </c>
      <c r="B677" s="18"/>
      <c r="C677" s="26">
        <v>121280</v>
      </c>
    </row>
    <row r="678" spans="1:3" ht="12.75">
      <c r="A678" s="19" t="s">
        <v>102</v>
      </c>
      <c r="B678" s="18"/>
      <c r="C678" s="26">
        <v>17975</v>
      </c>
    </row>
    <row r="679" spans="1:3" ht="12.75">
      <c r="A679" s="95" t="s">
        <v>110</v>
      </c>
      <c r="B679" s="18"/>
      <c r="C679" s="26"/>
    </row>
    <row r="680" spans="1:3" ht="12.75">
      <c r="A680" s="19" t="s">
        <v>6</v>
      </c>
      <c r="B680" s="18"/>
      <c r="C680" s="26">
        <v>-1378539</v>
      </c>
    </row>
    <row r="681" spans="1:3" ht="12.75">
      <c r="A681" s="95" t="s">
        <v>111</v>
      </c>
      <c r="B681" s="18"/>
      <c r="C681" s="26"/>
    </row>
    <row r="682" spans="1:3" ht="16.5" customHeight="1">
      <c r="A682" s="21" t="s">
        <v>112</v>
      </c>
      <c r="B682" s="18"/>
      <c r="C682" s="26">
        <v>321300</v>
      </c>
    </row>
    <row r="683" spans="1:3" ht="25.5">
      <c r="A683" s="21" t="s">
        <v>8</v>
      </c>
      <c r="B683" s="18"/>
      <c r="C683" s="26">
        <v>639100</v>
      </c>
    </row>
    <row r="684" spans="1:3" ht="25.5">
      <c r="A684" s="21" t="s">
        <v>101</v>
      </c>
      <c r="B684" s="18"/>
      <c r="C684" s="26">
        <v>124478</v>
      </c>
    </row>
    <row r="685" spans="1:3" ht="12.75">
      <c r="A685" s="22" t="s">
        <v>102</v>
      </c>
      <c r="B685" s="10"/>
      <c r="C685" s="23">
        <v>293661</v>
      </c>
    </row>
    <row r="688" spans="1:3" ht="12.75">
      <c r="A688" s="112" t="s">
        <v>325</v>
      </c>
      <c r="B688" s="112"/>
      <c r="C688" s="112"/>
    </row>
    <row r="689" spans="1:3" ht="12.75">
      <c r="A689" s="119"/>
      <c r="B689" s="119"/>
      <c r="C689" s="119"/>
    </row>
    <row r="690" spans="1:3" ht="99" customHeight="1">
      <c r="A690" s="120" t="s">
        <v>326</v>
      </c>
      <c r="B690" s="120"/>
      <c r="C690" s="120"/>
    </row>
    <row r="693" spans="1:3" ht="12.75">
      <c r="A693" s="112" t="s">
        <v>358</v>
      </c>
      <c r="B693" s="112"/>
      <c r="C693" s="112"/>
    </row>
    <row r="695" spans="1:3" ht="12.75">
      <c r="A695" s="112" t="s">
        <v>33</v>
      </c>
      <c r="B695" s="112"/>
      <c r="C695" s="112"/>
    </row>
    <row r="696" spans="1:3" ht="14.25">
      <c r="A696" s="113" t="s">
        <v>36</v>
      </c>
      <c r="B696" s="113"/>
      <c r="C696" s="113"/>
    </row>
    <row r="698" ht="13.5" thickBot="1"/>
    <row r="699" spans="1:3" ht="26.25" thickBot="1">
      <c r="A699" s="15"/>
      <c r="B699" s="105" t="s">
        <v>123</v>
      </c>
      <c r="C699" s="106" t="s">
        <v>124</v>
      </c>
    </row>
    <row r="700" spans="1:3" ht="12.75">
      <c r="A700" s="107" t="s">
        <v>50</v>
      </c>
      <c r="B700" s="108"/>
      <c r="C700" s="61"/>
    </row>
    <row r="701" spans="1:3" ht="12.75">
      <c r="A701" s="44" t="s">
        <v>359</v>
      </c>
      <c r="B701" s="12"/>
      <c r="C701" s="24"/>
    </row>
    <row r="702" spans="1:3" ht="12.75">
      <c r="A702" s="89" t="s">
        <v>62</v>
      </c>
      <c r="B702" s="33"/>
      <c r="C702" s="35"/>
    </row>
    <row r="703" spans="1:3" ht="25.5">
      <c r="A703" s="21" t="s">
        <v>328</v>
      </c>
      <c r="B703" s="33">
        <v>-8706200</v>
      </c>
      <c r="C703" s="35"/>
    </row>
    <row r="704" spans="1:3" ht="12.75">
      <c r="A704" s="89" t="s">
        <v>54</v>
      </c>
      <c r="B704" s="33"/>
      <c r="C704" s="35"/>
    </row>
    <row r="705" spans="1:3" ht="26.25" thickBot="1">
      <c r="A705" s="109" t="s">
        <v>328</v>
      </c>
      <c r="B705" s="110">
        <v>8706200</v>
      </c>
      <c r="C705" s="111"/>
    </row>
  </sheetData>
  <sheetProtection/>
  <mergeCells count="22">
    <mergeCell ref="A558:C558"/>
    <mergeCell ref="A347:C347"/>
    <mergeCell ref="A431:C431"/>
    <mergeCell ref="A350:A351"/>
    <mergeCell ref="A367:C367"/>
    <mergeCell ref="A368:C368"/>
    <mergeCell ref="A1:C1"/>
    <mergeCell ref="A3:C3"/>
    <mergeCell ref="A5:C5"/>
    <mergeCell ref="A6:C6"/>
    <mergeCell ref="A66:C66"/>
    <mergeCell ref="A67:C67"/>
    <mergeCell ref="A693:C693"/>
    <mergeCell ref="A695:C695"/>
    <mergeCell ref="A696:C696"/>
    <mergeCell ref="A348:C348"/>
    <mergeCell ref="A430:C430"/>
    <mergeCell ref="A433:A434"/>
    <mergeCell ref="A688:C688"/>
    <mergeCell ref="A689:C689"/>
    <mergeCell ref="A690:C690"/>
    <mergeCell ref="A557:C557"/>
  </mergeCells>
  <printOptions/>
  <pageMargins left="0.7480314960629921" right="0.35433070866141736" top="0.984251968503937" bottom="0.5905511811023623" header="0.5118110236220472" footer="0.5118110236220472"/>
  <pageSetup fitToHeight="15" horizontalDpi="300" verticalDpi="300" orientation="portrait" paperSize="9" scale="87" r:id="rId1"/>
  <headerFooter alignWithMargins="0">
    <oddFooter>&amp;C&amp;P</oddFooter>
  </headerFooter>
  <rowBreaks count="15" manualBreakCount="15">
    <brk id="34" max="2" man="1"/>
    <brk id="74" max="2" man="1"/>
    <brk id="115" max="2" man="1"/>
    <brk id="160" max="2" man="1"/>
    <brk id="199" max="2" man="1"/>
    <brk id="240" max="2" man="1"/>
    <brk id="273" max="2" man="1"/>
    <brk id="303" max="2" man="1"/>
    <brk id="358" max="2" man="1"/>
    <brk id="406" max="2" man="1"/>
    <brk id="464" max="2" man="1"/>
    <brk id="517" max="2" man="1"/>
    <brk id="566" max="2" man="1"/>
    <brk id="618" max="2" man="1"/>
    <brk id="66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5.75390625" style="0" customWidth="1"/>
    <col min="2" max="6" width="18.75390625" style="0" customWidth="1"/>
  </cols>
  <sheetData>
    <row r="2" spans="1:6" ht="12.75">
      <c r="A2" s="122" t="s">
        <v>72</v>
      </c>
      <c r="B2" s="122"/>
      <c r="C2" s="122"/>
      <c r="D2" s="122"/>
      <c r="E2" s="122"/>
      <c r="F2" s="122"/>
    </row>
    <row r="3" spans="1:6" ht="15" customHeight="1">
      <c r="A3" s="122"/>
      <c r="B3" s="122"/>
      <c r="C3" s="122"/>
      <c r="D3" s="122"/>
      <c r="E3" s="122"/>
      <c r="F3" s="122"/>
    </row>
    <row r="5" spans="1:6" ht="25.5">
      <c r="A5" s="123" t="s">
        <v>48</v>
      </c>
      <c r="B5" s="72" t="s">
        <v>44</v>
      </c>
      <c r="C5" s="73" t="s">
        <v>45</v>
      </c>
      <c r="D5" s="72" t="s">
        <v>46</v>
      </c>
      <c r="E5" s="73" t="s">
        <v>47</v>
      </c>
      <c r="F5" s="73" t="s">
        <v>22</v>
      </c>
    </row>
    <row r="6" spans="1:6" ht="12.75">
      <c r="A6" s="124"/>
      <c r="B6" s="72" t="s">
        <v>70</v>
      </c>
      <c r="C6" s="72" t="s">
        <v>70</v>
      </c>
      <c r="D6" s="72" t="s">
        <v>70</v>
      </c>
      <c r="E6" s="72" t="s">
        <v>70</v>
      </c>
      <c r="F6" s="72" t="s">
        <v>70</v>
      </c>
    </row>
    <row r="7" spans="1:6" ht="56.25" customHeight="1">
      <c r="A7" s="74" t="s">
        <v>71</v>
      </c>
      <c r="B7" s="75">
        <v>9701330489</v>
      </c>
      <c r="C7" s="75">
        <v>1709043766</v>
      </c>
      <c r="D7" s="75">
        <v>4799783283</v>
      </c>
      <c r="E7" s="75">
        <v>-5582895629</v>
      </c>
      <c r="F7" s="75">
        <f aca="true" t="shared" si="0" ref="F7:F13">SUM(B7:E7)</f>
        <v>10627261909</v>
      </c>
    </row>
    <row r="8" spans="1:6" ht="26.25" customHeight="1">
      <c r="A8" s="43" t="s">
        <v>73</v>
      </c>
      <c r="B8" s="27">
        <v>1018940385</v>
      </c>
      <c r="C8" s="27">
        <v>153257</v>
      </c>
      <c r="D8" s="27">
        <v>20715509</v>
      </c>
      <c r="E8" s="27">
        <v>-18431594</v>
      </c>
      <c r="F8" s="27">
        <f t="shared" si="0"/>
        <v>1021377557</v>
      </c>
    </row>
    <row r="9" spans="1:6" ht="51">
      <c r="A9" s="74" t="s">
        <v>127</v>
      </c>
      <c r="B9" s="75">
        <f>SUM(B7:B8)</f>
        <v>10720270874</v>
      </c>
      <c r="C9" s="75">
        <f>SUM(C7:C8)</f>
        <v>1709197023</v>
      </c>
      <c r="D9" s="75">
        <f>SUM(D7:D8)</f>
        <v>4820498792</v>
      </c>
      <c r="E9" s="75">
        <f>SUM(E7:E8)</f>
        <v>-5601327223</v>
      </c>
      <c r="F9" s="75">
        <f t="shared" si="0"/>
        <v>11648639466</v>
      </c>
    </row>
    <row r="10" spans="1:6" ht="12.75">
      <c r="A10" s="43" t="s">
        <v>126</v>
      </c>
      <c r="B10" s="27">
        <v>559902992</v>
      </c>
      <c r="C10" s="27">
        <v>55935229</v>
      </c>
      <c r="D10" s="27">
        <v>125345852</v>
      </c>
      <c r="E10" s="27">
        <v>-91373435</v>
      </c>
      <c r="F10" s="27">
        <f t="shared" si="0"/>
        <v>649810638</v>
      </c>
    </row>
    <row r="11" spans="1:6" ht="51">
      <c r="A11" s="74" t="s">
        <v>127</v>
      </c>
      <c r="B11" s="75">
        <f>SUM(B9:B10)</f>
        <v>11280173866</v>
      </c>
      <c r="C11" s="75">
        <f>SUM(C9:C10)</f>
        <v>1765132252</v>
      </c>
      <c r="D11" s="75">
        <f>SUM(D9:D10)</f>
        <v>4945844644</v>
      </c>
      <c r="E11" s="75">
        <f>SUM(E9:E10)</f>
        <v>-5692700658</v>
      </c>
      <c r="F11" s="75">
        <f t="shared" si="0"/>
        <v>12298450104</v>
      </c>
    </row>
    <row r="12" spans="1:6" ht="12.75">
      <c r="A12" s="43" t="s">
        <v>1</v>
      </c>
      <c r="B12" s="27">
        <v>844374110</v>
      </c>
      <c r="C12" s="27">
        <v>15734755</v>
      </c>
      <c r="D12" s="27">
        <v>51813474</v>
      </c>
      <c r="E12" s="27">
        <v>-68818693</v>
      </c>
      <c r="F12" s="27">
        <f t="shared" si="0"/>
        <v>843103646</v>
      </c>
    </row>
    <row r="13" spans="1:6" ht="51">
      <c r="A13" s="74" t="s">
        <v>132</v>
      </c>
      <c r="B13" s="75">
        <f>SUM(B11:B12)</f>
        <v>12124547976</v>
      </c>
      <c r="C13" s="75">
        <f>SUM(C11:C12)</f>
        <v>1780867007</v>
      </c>
      <c r="D13" s="75">
        <f>SUM(D11:D12)</f>
        <v>4997658118</v>
      </c>
      <c r="E13" s="75">
        <f>SUM(E11:E12)</f>
        <v>-5761519351</v>
      </c>
      <c r="F13" s="75">
        <f t="shared" si="0"/>
        <v>13141553750</v>
      </c>
    </row>
    <row r="14" spans="1:6" ht="12.75">
      <c r="A14" s="43" t="s">
        <v>133</v>
      </c>
      <c r="B14" s="27">
        <v>102065945</v>
      </c>
      <c r="C14" s="27">
        <v>3774425</v>
      </c>
      <c r="D14" s="27">
        <v>67646676</v>
      </c>
      <c r="E14" s="27">
        <v>-68546878</v>
      </c>
      <c r="F14" s="27">
        <f>SUM(B14:E14)</f>
        <v>104940168</v>
      </c>
    </row>
    <row r="15" spans="1:6" ht="51">
      <c r="A15" s="74" t="s">
        <v>135</v>
      </c>
      <c r="B15" s="75">
        <f>SUM(B13:B14)</f>
        <v>12226613921</v>
      </c>
      <c r="C15" s="75">
        <f>SUM(C13:C14)</f>
        <v>1784641432</v>
      </c>
      <c r="D15" s="75">
        <f>SUM(D13:D14)</f>
        <v>5065304794</v>
      </c>
      <c r="E15" s="75">
        <f>SUM(E13:E14)</f>
        <v>-5830066229</v>
      </c>
      <c r="F15" s="75">
        <f>SUM(B15:E15)</f>
        <v>13246493918</v>
      </c>
    </row>
    <row r="16" spans="1:6" ht="12.75">
      <c r="A16" s="43" t="s">
        <v>134</v>
      </c>
      <c r="B16" s="27">
        <v>504920278</v>
      </c>
      <c r="C16" s="27">
        <v>590143</v>
      </c>
      <c r="D16" s="27">
        <v>-5466661</v>
      </c>
      <c r="E16" s="27">
        <v>-11008710</v>
      </c>
      <c r="F16" s="27">
        <f>SUM(B16:E16)</f>
        <v>489035050</v>
      </c>
    </row>
    <row r="17" spans="1:6" ht="51">
      <c r="A17" s="74" t="s">
        <v>360</v>
      </c>
      <c r="B17" s="75">
        <f>SUM(B15:B16)</f>
        <v>12731534199</v>
      </c>
      <c r="C17" s="75">
        <f>SUM(C15:C16)</f>
        <v>1785231575</v>
      </c>
      <c r="D17" s="75">
        <f>SUM(D15:D16)</f>
        <v>5059838133</v>
      </c>
      <c r="E17" s="75">
        <f>SUM(E15:E16)</f>
        <v>-5841074939</v>
      </c>
      <c r="F17" s="75">
        <f>SUM(B17:E17)</f>
        <v>13735528968</v>
      </c>
    </row>
  </sheetData>
  <sheetProtection/>
  <mergeCells count="3">
    <mergeCell ref="A2:F2"/>
    <mergeCell ref="A3:F3"/>
    <mergeCell ref="A5:A6"/>
  </mergeCells>
  <printOptions/>
  <pageMargins left="0.7480314960629921" right="0.35433070866141736" top="0.984251968503937" bottom="0.7874015748031497" header="0.5118110236220472" footer="0.5118110236220472"/>
  <pageSetup fitToHeight="40" fitToWidth="1" horizontalDpi="300" verticalDpi="3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Kaposvari_Nora</dc:creator>
  <cp:keywords/>
  <dc:description/>
  <cp:lastModifiedBy>Nyágainé Herczegh Gabriella</cp:lastModifiedBy>
  <cp:lastPrinted>2019-02-19T14:48:55Z</cp:lastPrinted>
  <dcterms:created xsi:type="dcterms:W3CDTF">2014-04-10T08:34:40Z</dcterms:created>
  <dcterms:modified xsi:type="dcterms:W3CDTF">2019-02-21T11:18:26Z</dcterms:modified>
  <cp:category/>
  <cp:version/>
  <cp:contentType/>
  <cp:contentStatus/>
</cp:coreProperties>
</file>