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5.sz.mell." sheetId="1" r:id="rId1"/>
  </sheets>
  <definedNames>
    <definedName name="_xlnm.Print_Area" localSheetId="0">'5.sz.mell.'!$A$1:$I$39</definedName>
  </definedNames>
  <calcPr fullCalcOnLoad="1"/>
</workbook>
</file>

<file path=xl/sharedStrings.xml><?xml version="1.0" encoding="utf-8"?>
<sst xmlns="http://schemas.openxmlformats.org/spreadsheetml/2006/main" count="47" uniqueCount="47">
  <si>
    <t>BEVÉTELEK</t>
  </si>
  <si>
    <t>Helyi Önkormányzatok működési támogatása</t>
  </si>
  <si>
    <t xml:space="preserve">Köznevelési támogatás </t>
  </si>
  <si>
    <t>Szoc. És gyjóléti feladatok támogatása</t>
  </si>
  <si>
    <t>Kulturális feladatok támogatása</t>
  </si>
  <si>
    <t>ÖNKORM.MŰKÖDÉSI TÁMOGATÁSA</t>
  </si>
  <si>
    <t>Magánsz.kommunális adója</t>
  </si>
  <si>
    <t>Egyéb vagyoni típusú adók</t>
  </si>
  <si>
    <t>Vagyoni típusú adók összesen</t>
  </si>
  <si>
    <t>Helyi értékesítési és forgalmi adók összesen</t>
  </si>
  <si>
    <t>Közp-i ktgvetést megillető gépjárműadó</t>
  </si>
  <si>
    <t>Helyi önk.-ot megillető gépjárműadó</t>
  </si>
  <si>
    <t>Működési bevételek</t>
  </si>
  <si>
    <t>Szociális feladatok támogatása</t>
  </si>
  <si>
    <t>Falugondnoki szolgálat</t>
  </si>
  <si>
    <t>Szünidei étkeztetés</t>
  </si>
  <si>
    <t>5.sz. melléklet</t>
  </si>
  <si>
    <t>Szociális és gy.jóléti összesen:</t>
  </si>
  <si>
    <t>Finanszírozási bevételek</t>
  </si>
  <si>
    <t>Költségvetési maradvány igénybevétele</t>
  </si>
  <si>
    <t>BEVÉTELEK MINDÖSSZESEN:</t>
  </si>
  <si>
    <t>Szolgáltatások bevétele</t>
  </si>
  <si>
    <t>Helyi iparűzési adó-állandó tevékenységben</t>
  </si>
  <si>
    <t>Összesen</t>
  </si>
  <si>
    <t>Közhatalmi bevételek összesen:</t>
  </si>
  <si>
    <t>Ellátási díjak</t>
  </si>
  <si>
    <t>Működési célú átvett pénzeszközök</t>
  </si>
  <si>
    <t>Egyéb közhatalmi bevétel</t>
  </si>
  <si>
    <t>Egyéb működési bevétel</t>
  </si>
  <si>
    <t>Működési célú költségvetési támogatások</t>
  </si>
  <si>
    <t>041233</t>
  </si>
  <si>
    <t>Egyéb működési támogatás</t>
  </si>
  <si>
    <t>EGYÉB FELHALMOZÁSI TÁMOGATÁS</t>
  </si>
  <si>
    <t>062020</t>
  </si>
  <si>
    <t>Kapott kamat</t>
  </si>
  <si>
    <t>ÁH-belüli megelőlegezés</t>
  </si>
  <si>
    <t>Helyi önk. kiegészítő támogatása</t>
  </si>
  <si>
    <t>018010</t>
  </si>
  <si>
    <t>011130</t>
  </si>
  <si>
    <t>018030</t>
  </si>
  <si>
    <t>Önkormányzatok elszámolási a központi költségvetéssel</t>
  </si>
  <si>
    <t>Önkormányzatok jogalkotó és általános igazgatási tevékenysége</t>
  </si>
  <si>
    <t>Támogatási célú finanszírozási műveletek</t>
  </si>
  <si>
    <t>Településfejlesztési projektek és támogatásaik</t>
  </si>
  <si>
    <t>Falugondnoki szolgáltatás</t>
  </si>
  <si>
    <t>Hosszabb időtartamú közfoglalkoztatás</t>
  </si>
  <si>
    <t>Önkormányzatok funkcióra nem sorolható bevételei ÁH-kívűlről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</si>
</sst>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00"/>
    <numFmt numFmtId="167" formatCode="0.0"/>
    <numFmt numFmtId="168" formatCode="[$-40E]yyyy\.\ mmmm\ d\.\,\ d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50" zoomScaleNormal="150" zoomScalePageLayoutView="0" workbookViewId="0" topLeftCell="A1">
      <selection activeCell="H2" sqref="H2"/>
    </sheetView>
  </sheetViews>
  <sheetFormatPr defaultColWidth="9.140625" defaultRowHeight="15"/>
  <cols>
    <col min="1" max="1" width="34.421875" style="8" customWidth="1"/>
    <col min="2" max="2" width="12.421875" style="8" bestFit="1" customWidth="1"/>
    <col min="3" max="4" width="8.00390625" style="8" bestFit="1" customWidth="1"/>
    <col min="5" max="6" width="8.00390625" style="8" customWidth="1"/>
    <col min="7" max="8" width="8.00390625" style="8" bestFit="1" customWidth="1"/>
    <col min="9" max="9" width="10.7109375" style="7" customWidth="1"/>
    <col min="10" max="10" width="8.8515625" style="8" customWidth="1"/>
  </cols>
  <sheetData>
    <row r="1" spans="1:9" ht="15">
      <c r="A1" s="5" t="s">
        <v>16</v>
      </c>
      <c r="B1" s="26" t="s">
        <v>37</v>
      </c>
      <c r="C1" s="26" t="s">
        <v>38</v>
      </c>
      <c r="D1" s="26" t="s">
        <v>39</v>
      </c>
      <c r="E1" s="26" t="s">
        <v>33</v>
      </c>
      <c r="F1" s="5">
        <v>107055</v>
      </c>
      <c r="G1" s="26" t="s">
        <v>30</v>
      </c>
      <c r="H1" s="6">
        <v>900020</v>
      </c>
      <c r="I1" s="7" t="s">
        <v>23</v>
      </c>
    </row>
    <row r="2" spans="1:8" ht="90.75">
      <c r="A2" s="5"/>
      <c r="B2" s="30" t="s">
        <v>40</v>
      </c>
      <c r="C2" s="30" t="s">
        <v>41</v>
      </c>
      <c r="D2" s="30" t="s">
        <v>42</v>
      </c>
      <c r="E2" s="30" t="s">
        <v>43</v>
      </c>
      <c r="F2" s="30" t="s">
        <v>44</v>
      </c>
      <c r="G2" s="30" t="s">
        <v>45</v>
      </c>
      <c r="H2" s="31" t="s">
        <v>46</v>
      </c>
    </row>
    <row r="3" spans="1:8" ht="15">
      <c r="A3" s="5" t="s">
        <v>0</v>
      </c>
      <c r="B3" s="9"/>
      <c r="C3" s="9"/>
      <c r="D3" s="9"/>
      <c r="E3" s="9"/>
      <c r="F3" s="9"/>
      <c r="G3" s="9"/>
      <c r="H3" s="10"/>
    </row>
    <row r="4" spans="1:9" ht="15">
      <c r="A4" s="9" t="s">
        <v>1</v>
      </c>
      <c r="B4" s="9">
        <v>7647129</v>
      </c>
      <c r="C4" s="24"/>
      <c r="D4" s="9"/>
      <c r="E4" s="9"/>
      <c r="F4" s="9"/>
      <c r="G4" s="9"/>
      <c r="H4" s="10"/>
      <c r="I4" s="7">
        <f aca="true" t="shared" si="0" ref="I4:I9">B4+C4+G4+H4</f>
        <v>7647129</v>
      </c>
    </row>
    <row r="5" spans="1:9" ht="15">
      <c r="A5" s="9" t="s">
        <v>2</v>
      </c>
      <c r="B5" s="9">
        <v>0</v>
      </c>
      <c r="C5" s="24"/>
      <c r="D5" s="9"/>
      <c r="E5" s="9"/>
      <c r="F5" s="9"/>
      <c r="G5" s="9"/>
      <c r="H5" s="10"/>
      <c r="I5" s="7">
        <f t="shared" si="0"/>
        <v>0</v>
      </c>
    </row>
    <row r="6" spans="1:9" ht="15">
      <c r="A6" s="9" t="s">
        <v>3</v>
      </c>
      <c r="B6" s="9">
        <v>7130734</v>
      </c>
      <c r="C6" s="24"/>
      <c r="D6" s="9"/>
      <c r="E6" s="9"/>
      <c r="F6" s="9"/>
      <c r="G6" s="9"/>
      <c r="H6" s="10"/>
      <c r="I6" s="7">
        <f t="shared" si="0"/>
        <v>7130734</v>
      </c>
    </row>
    <row r="7" spans="1:9" ht="15">
      <c r="A7" s="9" t="s">
        <v>4</v>
      </c>
      <c r="B7" s="9">
        <v>1800000</v>
      </c>
      <c r="C7" s="24"/>
      <c r="D7" s="9"/>
      <c r="E7" s="9"/>
      <c r="F7" s="9"/>
      <c r="G7" s="9"/>
      <c r="H7" s="10"/>
      <c r="I7" s="7">
        <f t="shared" si="0"/>
        <v>1800000</v>
      </c>
    </row>
    <row r="8" spans="1:9" ht="15">
      <c r="A8" s="9" t="s">
        <v>29</v>
      </c>
      <c r="B8" s="9">
        <v>3488177</v>
      </c>
      <c r="C8" s="24"/>
      <c r="D8" s="9"/>
      <c r="E8" s="9"/>
      <c r="F8" s="9"/>
      <c r="G8" s="9"/>
      <c r="H8" s="10"/>
      <c r="I8" s="7">
        <f t="shared" si="0"/>
        <v>3488177</v>
      </c>
    </row>
    <row r="9" spans="1:9" ht="15">
      <c r="A9" s="9" t="s">
        <v>36</v>
      </c>
      <c r="B9" s="9">
        <v>0</v>
      </c>
      <c r="C9" s="24"/>
      <c r="D9" s="9"/>
      <c r="E9" s="9"/>
      <c r="F9" s="9"/>
      <c r="G9" s="9"/>
      <c r="H9" s="10"/>
      <c r="I9" s="7">
        <f t="shared" si="0"/>
        <v>0</v>
      </c>
    </row>
    <row r="10" spans="1:9" ht="15">
      <c r="A10" s="9" t="s">
        <v>31</v>
      </c>
      <c r="B10" s="9">
        <v>35610</v>
      </c>
      <c r="C10" s="24"/>
      <c r="D10" s="9"/>
      <c r="E10" s="9"/>
      <c r="F10" s="9">
        <v>1215423</v>
      </c>
      <c r="G10" s="9">
        <v>3869585</v>
      </c>
      <c r="H10" s="10"/>
      <c r="I10" s="27">
        <f>B10+C10+G10+H10+F10</f>
        <v>5120618</v>
      </c>
    </row>
    <row r="11" spans="1:9" ht="15" hidden="1">
      <c r="A11" s="9" t="s">
        <v>13</v>
      </c>
      <c r="B11" s="9">
        <f>SUM(B4:B10)</f>
        <v>20101650</v>
      </c>
      <c r="C11" s="24">
        <f>SUM(B11)</f>
        <v>20101650</v>
      </c>
      <c r="D11" s="9"/>
      <c r="E11" s="9"/>
      <c r="F11" s="9"/>
      <c r="G11" s="9"/>
      <c r="H11" s="10"/>
      <c r="I11" s="7">
        <f>B11+C11+G11+H11</f>
        <v>40203300</v>
      </c>
    </row>
    <row r="12" spans="1:9" ht="15" hidden="1">
      <c r="A12" s="9" t="s">
        <v>14</v>
      </c>
      <c r="B12" s="9"/>
      <c r="C12" s="9"/>
      <c r="D12" s="9"/>
      <c r="E12" s="9"/>
      <c r="F12" s="9"/>
      <c r="G12" s="9"/>
      <c r="H12" s="10"/>
      <c r="I12" s="7">
        <f>B12+C12+G12+H12</f>
        <v>0</v>
      </c>
    </row>
    <row r="13" spans="1:9" ht="15" hidden="1">
      <c r="A13" s="9" t="s">
        <v>15</v>
      </c>
      <c r="B13" s="9"/>
      <c r="C13" s="9"/>
      <c r="D13" s="9"/>
      <c r="E13" s="9"/>
      <c r="F13" s="9"/>
      <c r="G13" s="9"/>
      <c r="H13" s="10"/>
      <c r="I13" s="7">
        <f>B13+C13+G13+H13</f>
        <v>0</v>
      </c>
    </row>
    <row r="14" spans="1:10" s="3" customFormat="1" ht="15" hidden="1">
      <c r="A14" s="11" t="s">
        <v>17</v>
      </c>
      <c r="B14" s="11">
        <f>SUM(B11:B13)</f>
        <v>20101650</v>
      </c>
      <c r="C14" s="11"/>
      <c r="D14" s="11"/>
      <c r="E14" s="11"/>
      <c r="F14" s="11"/>
      <c r="G14" s="11"/>
      <c r="H14" s="12"/>
      <c r="I14" s="7">
        <f>B14+C14+G14+H14</f>
        <v>20101650</v>
      </c>
      <c r="J14" s="13"/>
    </row>
    <row r="15" spans="1:10" s="1" customFormat="1" ht="12.75">
      <c r="A15" s="14" t="s">
        <v>5</v>
      </c>
      <c r="B15" s="25">
        <f>B4+B5+B6+B7+B8+B9+B10</f>
        <v>20101650</v>
      </c>
      <c r="C15" s="5"/>
      <c r="D15" s="5"/>
      <c r="E15" s="5"/>
      <c r="F15" s="25">
        <f>F4+F5+F6+F7+F8+F9+F10</f>
        <v>1215423</v>
      </c>
      <c r="G15" s="25">
        <f>G4+G5+G6+G7+G8+G9+G10</f>
        <v>3869585</v>
      </c>
      <c r="H15" s="25">
        <f>H4+H5+H6+H7+H8+H9+H10</f>
        <v>0</v>
      </c>
      <c r="I15" s="25">
        <f>I4+I5+I6+I7+I8+I9+I10</f>
        <v>25186658</v>
      </c>
      <c r="J15" s="16"/>
    </row>
    <row r="16" spans="1:9" ht="15">
      <c r="A16" s="28" t="s">
        <v>32</v>
      </c>
      <c r="B16" s="28"/>
      <c r="C16" s="28"/>
      <c r="D16" s="28"/>
      <c r="E16" s="28">
        <v>14811827</v>
      </c>
      <c r="F16" s="28"/>
      <c r="G16" s="28"/>
      <c r="H16" s="29">
        <v>0</v>
      </c>
      <c r="I16" s="28">
        <f>SUM(B16:H16)</f>
        <v>14811827</v>
      </c>
    </row>
    <row r="17" spans="1:9" ht="15" hidden="1">
      <c r="A17" s="9"/>
      <c r="B17" s="9"/>
      <c r="C17" s="9"/>
      <c r="D17" s="9"/>
      <c r="E17" s="9"/>
      <c r="F17" s="9"/>
      <c r="G17" s="9"/>
      <c r="H17" s="10"/>
      <c r="I17" s="7">
        <f>B17+C17+G17+H17</f>
        <v>0</v>
      </c>
    </row>
    <row r="18" spans="1:9" ht="15">
      <c r="A18" s="9" t="s">
        <v>6</v>
      </c>
      <c r="B18" s="9">
        <v>0</v>
      </c>
      <c r="C18" s="9"/>
      <c r="D18" s="9"/>
      <c r="E18" s="9"/>
      <c r="F18" s="9"/>
      <c r="G18" s="9"/>
      <c r="H18" s="10">
        <v>320250</v>
      </c>
      <c r="I18" s="7">
        <f>B18+C18+G18+H18</f>
        <v>320250</v>
      </c>
    </row>
    <row r="19" spans="1:9" ht="15" hidden="1">
      <c r="A19" s="9" t="s">
        <v>7</v>
      </c>
      <c r="B19" s="9"/>
      <c r="C19" s="9"/>
      <c r="D19" s="9"/>
      <c r="E19" s="9"/>
      <c r="F19" s="9"/>
      <c r="G19" s="9"/>
      <c r="H19" s="10"/>
      <c r="I19" s="7">
        <f>B19+C19+G19+H19</f>
        <v>0</v>
      </c>
    </row>
    <row r="20" spans="1:10" s="1" customFormat="1" ht="12.75">
      <c r="A20" s="5" t="s">
        <v>8</v>
      </c>
      <c r="B20" s="5">
        <v>0</v>
      </c>
      <c r="C20" s="5"/>
      <c r="D20" s="5"/>
      <c r="E20" s="5"/>
      <c r="F20" s="5"/>
      <c r="G20" s="5"/>
      <c r="H20" s="15">
        <v>320250</v>
      </c>
      <c r="I20" s="7">
        <v>320250</v>
      </c>
      <c r="J20" s="16"/>
    </row>
    <row r="21" spans="1:9" ht="15">
      <c r="A21" s="9" t="s">
        <v>22</v>
      </c>
      <c r="B21" s="9"/>
      <c r="C21" s="9"/>
      <c r="D21" s="9"/>
      <c r="E21" s="9"/>
      <c r="F21" s="9"/>
      <c r="G21" s="9"/>
      <c r="H21" s="10">
        <v>2750784</v>
      </c>
      <c r="I21" s="7">
        <f>B21+C21+G21+H21</f>
        <v>2750784</v>
      </c>
    </row>
    <row r="22" spans="1:10" s="1" customFormat="1" ht="12.75">
      <c r="A22" s="5" t="s">
        <v>9</v>
      </c>
      <c r="B22" s="17"/>
      <c r="C22" s="5"/>
      <c r="D22" s="5"/>
      <c r="E22" s="5"/>
      <c r="F22" s="5"/>
      <c r="G22" s="5"/>
      <c r="H22" s="15">
        <v>2750784</v>
      </c>
      <c r="I22" s="7">
        <f>B22+C22+G22+H22</f>
        <v>2750784</v>
      </c>
      <c r="J22" s="16"/>
    </row>
    <row r="23" spans="1:9" ht="15" hidden="1">
      <c r="A23" s="9" t="s">
        <v>10</v>
      </c>
      <c r="B23" s="9"/>
      <c r="C23" s="9"/>
      <c r="D23" s="9"/>
      <c r="E23" s="9"/>
      <c r="F23" s="9"/>
      <c r="G23" s="9"/>
      <c r="H23" s="10"/>
      <c r="I23" s="7">
        <f>B23+C23+G23+H23</f>
        <v>0</v>
      </c>
    </row>
    <row r="24" spans="1:10" s="2" customFormat="1" ht="12.75">
      <c r="A24" s="18" t="s">
        <v>11</v>
      </c>
      <c r="B24" s="18"/>
      <c r="C24" s="18"/>
      <c r="D24" s="18"/>
      <c r="E24" s="18"/>
      <c r="F24" s="18"/>
      <c r="G24" s="18"/>
      <c r="H24" s="19">
        <v>252854</v>
      </c>
      <c r="I24" s="7">
        <f>B24+C24+G24+H24</f>
        <v>252854</v>
      </c>
      <c r="J24" s="20"/>
    </row>
    <row r="25" spans="1:9" ht="15">
      <c r="A25" s="18" t="s">
        <v>27</v>
      </c>
      <c r="B25" s="9"/>
      <c r="C25" s="9"/>
      <c r="D25" s="9"/>
      <c r="E25" s="9"/>
      <c r="F25" s="9"/>
      <c r="G25" s="9"/>
      <c r="H25" s="10">
        <v>2718</v>
      </c>
      <c r="I25" s="7">
        <f>B25+C25+G25+H25</f>
        <v>2718</v>
      </c>
    </row>
    <row r="26" spans="1:10" s="1" customFormat="1" ht="12.75">
      <c r="A26" s="5"/>
      <c r="B26" s="5"/>
      <c r="C26" s="5"/>
      <c r="D26" s="5"/>
      <c r="E26" s="5"/>
      <c r="F26" s="5"/>
      <c r="G26" s="5"/>
      <c r="H26" s="15"/>
      <c r="I26" s="7"/>
      <c r="J26" s="16"/>
    </row>
    <row r="27" spans="1:10" s="1" customFormat="1" ht="12.75">
      <c r="A27" s="14" t="s">
        <v>24</v>
      </c>
      <c r="B27" s="5"/>
      <c r="C27" s="5">
        <f>SUM(C20+C22+C26-C23)</f>
        <v>0</v>
      </c>
      <c r="D27" s="5"/>
      <c r="E27" s="5"/>
      <c r="F27" s="5"/>
      <c r="G27" s="5"/>
      <c r="H27" s="15">
        <f>H20+H22+H24+H25</f>
        <v>3326606</v>
      </c>
      <c r="I27" s="7">
        <f>B27+C27+G27+H27</f>
        <v>3326606</v>
      </c>
      <c r="J27" s="16"/>
    </row>
    <row r="28" spans="1:9" ht="15">
      <c r="A28" s="9"/>
      <c r="B28" s="9"/>
      <c r="C28" s="9"/>
      <c r="D28" s="9"/>
      <c r="E28" s="9"/>
      <c r="F28" s="9"/>
      <c r="G28" s="9"/>
      <c r="H28" s="10"/>
      <c r="I28" s="7">
        <f>B28+C28+G28+H28</f>
        <v>0</v>
      </c>
    </row>
    <row r="29" spans="1:9" ht="15">
      <c r="A29" s="14" t="s">
        <v>12</v>
      </c>
      <c r="B29" s="5"/>
      <c r="C29" s="9">
        <f>SUM(C30:C33)</f>
        <v>1108726</v>
      </c>
      <c r="D29" s="9"/>
      <c r="E29" s="9"/>
      <c r="F29" s="9"/>
      <c r="G29" s="9"/>
      <c r="H29" s="15"/>
      <c r="I29" s="7">
        <f>SUM(I30:I33)</f>
        <v>1108726</v>
      </c>
    </row>
    <row r="30" spans="1:9" ht="15">
      <c r="A30" s="18" t="s">
        <v>21</v>
      </c>
      <c r="B30" s="9"/>
      <c r="C30" s="9">
        <v>397020</v>
      </c>
      <c r="D30" s="9"/>
      <c r="E30" s="9"/>
      <c r="F30" s="9"/>
      <c r="G30" s="9"/>
      <c r="H30" s="10"/>
      <c r="I30" s="7">
        <f>B30+C30+G30+H30</f>
        <v>397020</v>
      </c>
    </row>
    <row r="31" spans="1:9" ht="15">
      <c r="A31" s="18" t="s">
        <v>34</v>
      </c>
      <c r="B31" s="9"/>
      <c r="C31" s="9">
        <v>13</v>
      </c>
      <c r="D31" s="9"/>
      <c r="E31" s="9"/>
      <c r="F31" s="9"/>
      <c r="G31" s="9"/>
      <c r="H31" s="10"/>
      <c r="I31" s="7">
        <f>B31+C31+G31+H31</f>
        <v>13</v>
      </c>
    </row>
    <row r="32" spans="1:9" ht="15">
      <c r="A32" s="9" t="s">
        <v>25</v>
      </c>
      <c r="B32" s="9"/>
      <c r="C32" s="9">
        <v>704700</v>
      </c>
      <c r="D32" s="9"/>
      <c r="E32" s="9"/>
      <c r="F32" s="9"/>
      <c r="G32" s="9"/>
      <c r="H32" s="10"/>
      <c r="I32" s="7">
        <f>B32+C32+G32+H32</f>
        <v>704700</v>
      </c>
    </row>
    <row r="33" spans="1:9" ht="15">
      <c r="A33" s="9" t="s">
        <v>28</v>
      </c>
      <c r="B33" s="9"/>
      <c r="C33" s="9">
        <v>6993</v>
      </c>
      <c r="D33" s="9"/>
      <c r="E33" s="9"/>
      <c r="F33" s="9"/>
      <c r="G33" s="9"/>
      <c r="H33" s="10"/>
      <c r="I33" s="7">
        <f>B33+C33+G33+H33</f>
        <v>6993</v>
      </c>
    </row>
    <row r="34" spans="1:10" s="4" customFormat="1" ht="15">
      <c r="A34" s="7" t="s">
        <v>26</v>
      </c>
      <c r="B34" s="7"/>
      <c r="C34" s="7"/>
      <c r="D34" s="7">
        <v>21500</v>
      </c>
      <c r="E34" s="7"/>
      <c r="F34" s="7"/>
      <c r="G34" s="7"/>
      <c r="H34" s="21">
        <v>0</v>
      </c>
      <c r="I34" s="7">
        <f>SUM(D34:H34)</f>
        <v>21500</v>
      </c>
      <c r="J34" s="22"/>
    </row>
    <row r="35" spans="1:8" ht="15">
      <c r="A35" s="9"/>
      <c r="B35" s="9"/>
      <c r="C35" s="9"/>
      <c r="D35" s="9"/>
      <c r="E35" s="9"/>
      <c r="F35" s="9"/>
      <c r="G35" s="9"/>
      <c r="H35" s="10"/>
    </row>
    <row r="36" spans="1:9" ht="15">
      <c r="A36" s="7" t="s">
        <v>18</v>
      </c>
      <c r="B36" s="7">
        <v>666237</v>
      </c>
      <c r="C36" s="7">
        <f>C37+C38</f>
        <v>0</v>
      </c>
      <c r="D36" s="7">
        <f>D37+D38</f>
        <v>9757581</v>
      </c>
      <c r="E36" s="7"/>
      <c r="F36" s="7"/>
      <c r="G36" s="9"/>
      <c r="H36" s="10"/>
      <c r="I36" s="7">
        <v>10423818</v>
      </c>
    </row>
    <row r="37" spans="1:9" ht="15">
      <c r="A37" s="9" t="s">
        <v>19</v>
      </c>
      <c r="B37" s="9"/>
      <c r="C37" s="9"/>
      <c r="D37" s="9">
        <v>9757581</v>
      </c>
      <c r="E37" s="9"/>
      <c r="F37" s="9"/>
      <c r="G37" s="9"/>
      <c r="H37" s="10"/>
      <c r="I37" s="7">
        <v>9757581</v>
      </c>
    </row>
    <row r="38" spans="1:9" ht="15">
      <c r="A38" s="9" t="s">
        <v>35</v>
      </c>
      <c r="B38" s="9">
        <v>666237</v>
      </c>
      <c r="C38" s="9"/>
      <c r="D38" s="9"/>
      <c r="E38" s="9"/>
      <c r="F38" s="9"/>
      <c r="G38" s="9"/>
      <c r="H38" s="10"/>
      <c r="I38" s="7">
        <f>B38+C38+G38+H38</f>
        <v>666237</v>
      </c>
    </row>
    <row r="39" spans="1:9" ht="15">
      <c r="A39" s="7" t="s">
        <v>20</v>
      </c>
      <c r="B39" s="27">
        <f>B15+B38</f>
        <v>20767887</v>
      </c>
      <c r="C39" s="7">
        <f>C36+C30+C31+C32+C33</f>
        <v>1108726</v>
      </c>
      <c r="D39" s="7">
        <f>D34+D36</f>
        <v>9779081</v>
      </c>
      <c r="E39" s="7">
        <v>14811827</v>
      </c>
      <c r="F39" s="7">
        <v>1215423</v>
      </c>
      <c r="G39" s="7">
        <v>3869585</v>
      </c>
      <c r="H39" s="7">
        <f>H27</f>
        <v>3326606</v>
      </c>
      <c r="I39" s="27">
        <f>SUM(B39:H39)</f>
        <v>54879135</v>
      </c>
    </row>
    <row r="40" ht="15">
      <c r="I40" s="23"/>
    </row>
    <row r="41" ht="15">
      <c r="I41" s="22"/>
    </row>
    <row r="42" ht="15">
      <c r="I42" s="22"/>
    </row>
    <row r="43" ht="15">
      <c r="I43" s="22"/>
    </row>
    <row r="44" ht="15">
      <c r="I44" s="22"/>
    </row>
    <row r="45" ht="15">
      <c r="I45" s="22"/>
    </row>
    <row r="46" ht="15">
      <c r="I46" s="22"/>
    </row>
    <row r="47" ht="15">
      <c r="I47" s="22"/>
    </row>
    <row r="48" ht="15">
      <c r="I48" s="22"/>
    </row>
    <row r="49" ht="15">
      <c r="I49" s="22"/>
    </row>
    <row r="50" ht="15">
      <c r="I50" s="22"/>
    </row>
    <row r="51" ht="15">
      <c r="I51" s="22"/>
    </row>
    <row r="52" ht="15">
      <c r="I52" s="22"/>
    </row>
    <row r="53" ht="15">
      <c r="I53" s="22"/>
    </row>
    <row r="54" ht="15">
      <c r="I54" s="22"/>
    </row>
    <row r="55" ht="15">
      <c r="I55" s="22"/>
    </row>
    <row r="56" ht="15">
      <c r="I56" s="22"/>
    </row>
    <row r="57" ht="15">
      <c r="I57" s="22"/>
    </row>
    <row r="58" ht="15">
      <c r="I58" s="22"/>
    </row>
    <row r="59" ht="15">
      <c r="I59" s="22"/>
    </row>
    <row r="60" ht="15">
      <c r="I60" s="22"/>
    </row>
    <row r="61" ht="15">
      <c r="I61" s="22"/>
    </row>
    <row r="62" ht="15">
      <c r="I62" s="22"/>
    </row>
    <row r="63" ht="15">
      <c r="I63" s="22"/>
    </row>
    <row r="64" ht="15">
      <c r="I64" s="22"/>
    </row>
    <row r="65" ht="15">
      <c r="I65" s="22"/>
    </row>
    <row r="66" ht="15">
      <c r="I66" s="22"/>
    </row>
    <row r="67" ht="15">
      <c r="I67" s="22"/>
    </row>
    <row r="68" ht="15">
      <c r="I68" s="22"/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2016-02-22T09:20:49Z</cp:lastPrinted>
  <dcterms:created xsi:type="dcterms:W3CDTF">2006-09-16T00:00:00Z</dcterms:created>
  <dcterms:modified xsi:type="dcterms:W3CDTF">2020-06-19T07:51:26Z</dcterms:modified>
  <cp:category/>
  <cp:version/>
  <cp:contentType/>
  <cp:contentStatus/>
</cp:coreProperties>
</file>