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8.mell gördülő" sheetId="1" r:id="rId1"/>
  </sheets>
  <definedNames/>
  <calcPr fullCalcOnLoad="1"/>
</workbook>
</file>

<file path=xl/sharedStrings.xml><?xml version="1.0" encoding="utf-8"?>
<sst xmlns="http://schemas.openxmlformats.org/spreadsheetml/2006/main" count="672" uniqueCount="121">
  <si>
    <t>8/1.melléklet a 6/2012 (II.13.) számú önkormányzati rendelethez</t>
  </si>
  <si>
    <t>A működési és felhalmozási célú bevételek és kiadások</t>
  </si>
  <si>
    <t>2011-2012-2013. évi alakulását külön bemutató mérleg</t>
  </si>
  <si>
    <t>Lánycsók Községi Önkormányzat</t>
  </si>
  <si>
    <t>ezer forintban</t>
  </si>
  <si>
    <t>Megnevezés</t>
  </si>
  <si>
    <t>Sor-szám</t>
  </si>
  <si>
    <t>2012. évre</t>
  </si>
  <si>
    <t>2013. évre</t>
  </si>
  <si>
    <t>2014. évre</t>
  </si>
  <si>
    <t>I. Működési bevételek és kiadások</t>
  </si>
  <si>
    <t>Intézményi működési bevételek (levonva a beruházási és felújítási áfa visszatérülések, értékesített tárgyi eszközök és immateriális javak áfa-ja, működési célú pénzeszközátvétel államháztartáson kívülről)</t>
  </si>
  <si>
    <t>01</t>
  </si>
  <si>
    <t>Közhatalmi bevétel</t>
  </si>
  <si>
    <t>02</t>
  </si>
  <si>
    <t>Önkormányzatok költségvetési támogatása és átengedett személyi jövedelemadó bevétele</t>
  </si>
  <si>
    <t>03</t>
  </si>
  <si>
    <t>Működésű célú pénzeszközátvétel államháztartáson kívülről</t>
  </si>
  <si>
    <t>04</t>
  </si>
  <si>
    <t>Támogatásértékű működési bevétel</t>
  </si>
  <si>
    <t>05</t>
  </si>
  <si>
    <t>Továbbadási (lebonyolítási) célú működési bevétel</t>
  </si>
  <si>
    <t>06</t>
  </si>
  <si>
    <t>Működési célú kölcsönök visszatérülése, igénybevétele</t>
  </si>
  <si>
    <t>07</t>
  </si>
  <si>
    <t>Rövid lejáratú hitel</t>
  </si>
  <si>
    <t>08</t>
  </si>
  <si>
    <t>Rövid lejáratú értékpapírok értékesítése, kibocsátása</t>
  </si>
  <si>
    <t>09</t>
  </si>
  <si>
    <t>Működési célú előző évi pénzmaradvány igénybevétele</t>
  </si>
  <si>
    <t>10</t>
  </si>
  <si>
    <t>Működési célú bevételek összesen (01+....+10)</t>
  </si>
  <si>
    <t>11</t>
  </si>
  <si>
    <t>Személyi juttatások</t>
  </si>
  <si>
    <t>12</t>
  </si>
  <si>
    <t>Munkaadókat terhelő járulékok</t>
  </si>
  <si>
    <t>13</t>
  </si>
  <si>
    <t>Dologi kiadások és egyéb folyó kiadások (levonva az értékesített tárgyi eszközök, immateriális javak utáni áfa befizetés és kamatkifizetés)</t>
  </si>
  <si>
    <t>14</t>
  </si>
  <si>
    <t>Működési célú pénzeszközátadás államháztartáson kívülre, egyéb támogatás</t>
  </si>
  <si>
    <t>15</t>
  </si>
  <si>
    <t>Támogatásértékű működési kiadás</t>
  </si>
  <si>
    <t>Továbbadási (lebonyolítási) célú működési kiadás</t>
  </si>
  <si>
    <t>Ellátottak pénzbeli juttatása</t>
  </si>
  <si>
    <t>18</t>
  </si>
  <si>
    <t>Működési célú kölcsönök nyújtása és törlesztése</t>
  </si>
  <si>
    <t>19</t>
  </si>
  <si>
    <t>Rövid lejáratú hitel visszafizetése</t>
  </si>
  <si>
    <t>20</t>
  </si>
  <si>
    <t>Rövid lejáratú hitel kamata</t>
  </si>
  <si>
    <t>21</t>
  </si>
  <si>
    <t>Rövid lejáratú értékpapírok beváltása, vásárlása</t>
  </si>
  <si>
    <t>22</t>
  </si>
  <si>
    <t>Tartalékok</t>
  </si>
  <si>
    <t>23</t>
  </si>
  <si>
    <t>Működési célú kiadások összesen (12+....+23)</t>
  </si>
  <si>
    <t>24</t>
  </si>
  <si>
    <t>II. Felhalmozási célú bevételek és kiadások</t>
  </si>
  <si>
    <t>Önkormányzatok felhalmozási és tőke jellegű bevételei (levonva a felhalmozási célú pénzeszközátvétel államháztartáson kívülről)</t>
  </si>
  <si>
    <t>25</t>
  </si>
  <si>
    <t>Önkormányzatok sajátos felhalmozási és tőke bevételei</t>
  </si>
  <si>
    <t>26</t>
  </si>
  <si>
    <t xml:space="preserve">Fejlesztési célú támogatások </t>
  </si>
  <si>
    <t>27</t>
  </si>
  <si>
    <t>Felhalmozási célú pénzeszközátvétel államháztartáson kívülről</t>
  </si>
  <si>
    <t>28</t>
  </si>
  <si>
    <t>Támogatásértékű felhalmozási bevétel</t>
  </si>
  <si>
    <t>29</t>
  </si>
  <si>
    <t>Továbbadási (lebonyolítási) célú felhalmozási bevétel</t>
  </si>
  <si>
    <t>30</t>
  </si>
  <si>
    <t>Beruházási és felújítási áfa visszatérülése</t>
  </si>
  <si>
    <t>31</t>
  </si>
  <si>
    <t>Értékesített tárgyi eszközök és immateriális javak áfa-ja</t>
  </si>
  <si>
    <t>32</t>
  </si>
  <si>
    <t>Felhalmozási célú kölcsönök visszatérülése, igénybevétele</t>
  </si>
  <si>
    <t>33</t>
  </si>
  <si>
    <t>Hosszú lejáratú hitel</t>
  </si>
  <si>
    <t>34</t>
  </si>
  <si>
    <t>Hosszú lejáratú értékpapírok kibocsátása</t>
  </si>
  <si>
    <t>35</t>
  </si>
  <si>
    <t>Felhalmozási célú előző évi pénzmaradvány igénybevétele</t>
  </si>
  <si>
    <t>36</t>
  </si>
  <si>
    <t>Felhalmozási célú bevételek összesen (25+....+36)</t>
  </si>
  <si>
    <t>37</t>
  </si>
  <si>
    <t>Felhalmozási kiadások (áfa-val együtt)</t>
  </si>
  <si>
    <t>38</t>
  </si>
  <si>
    <t>Felújítási kiadások (áfa-val együtt)</t>
  </si>
  <si>
    <t>39</t>
  </si>
  <si>
    <t>Értékesített tárgyi eszközök, immateriális javak utáni áfa befizetés</t>
  </si>
  <si>
    <t>40</t>
  </si>
  <si>
    <t>Felhalmozási célú pénzeszközátadás államháztartáson kívülre</t>
  </si>
  <si>
    <t>41</t>
  </si>
  <si>
    <t>Támogatásértékű felhalmozási kiadás</t>
  </si>
  <si>
    <t>42</t>
  </si>
  <si>
    <t>Továbbadási (lebonyolítási) célú felhalmozási kiadás</t>
  </si>
  <si>
    <t>43</t>
  </si>
  <si>
    <t>Felhalmozási célú kölcsönök nyújtása és törlesztése</t>
  </si>
  <si>
    <t>44</t>
  </si>
  <si>
    <t>Hosszú lejáratú hitel visszafizetése</t>
  </si>
  <si>
    <t>45</t>
  </si>
  <si>
    <t>Hosszú lejáratú hitel kamata</t>
  </si>
  <si>
    <t>46</t>
  </si>
  <si>
    <t>Hosszú lejáratú értékpapírok beváltása</t>
  </si>
  <si>
    <t>47</t>
  </si>
  <si>
    <t>48</t>
  </si>
  <si>
    <t>Felhalmozási célú kiadások összesen (38+....+48)</t>
  </si>
  <si>
    <t>49</t>
  </si>
  <si>
    <t>Önkormányzat bevételei összesen (11+37)</t>
  </si>
  <si>
    <t>50</t>
  </si>
  <si>
    <t>Önkormányzat kiadásai összesen (24+49)</t>
  </si>
  <si>
    <t>51</t>
  </si>
  <si>
    <t>8/2.melléklet a 6/2012 (II.13.) számú önkormányzati rendelethez</t>
  </si>
  <si>
    <t>Körjegyzőség</t>
  </si>
  <si>
    <t>8/3.melléklet a 6/2012 (II.13.) számú önkormányzati rendelethez</t>
  </si>
  <si>
    <t>Lánycsóki ÁMK</t>
  </si>
  <si>
    <t>8/4.melléklet a 6/2012 (II.13.) számú önkormányzati rendelethez</t>
  </si>
  <si>
    <t>Lánycsóki  Óvoda</t>
  </si>
  <si>
    <t>8/5.melléklet a 6/2012 (II.13.) számú önkormányzati rendelethez</t>
  </si>
  <si>
    <t>Gondozási Központ Lánycsók</t>
  </si>
  <si>
    <t>8/6.melléklet a 6/2012 (II.13.) számú önkormányzati rendelethez</t>
  </si>
  <si>
    <t xml:space="preserve"> Lánycsók Községi Önkormányzat és költségvetési szervei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</si>
</sst>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49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 horizontal="right"/>
    </xf>
    <xf numFmtId="49" fontId="2" fillId="0" borderId="1" xfId="0" applyNumberFormat="1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9" fontId="2" fillId="0" borderId="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49" fontId="2" fillId="2" borderId="5" xfId="0" applyNumberFormat="1" applyFont="1" applyFill="1" applyBorder="1" applyAlignment="1" quotePrefix="1">
      <alignment horizontal="centerContinuous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5" xfId="0" applyNumberFormat="1" applyFont="1" applyFill="1" applyBorder="1" applyAlignment="1" quotePrefix="1">
      <alignment horizontal="centerContinuous" vertical="center"/>
    </xf>
    <xf numFmtId="49" fontId="5" fillId="0" borderId="5" xfId="0" applyNumberFormat="1" applyFont="1" applyBorder="1" applyAlignment="1" quotePrefix="1">
      <alignment horizontal="centerContinuous" vertical="center"/>
    </xf>
    <xf numFmtId="49" fontId="5" fillId="0" borderId="4" xfId="0" applyNumberFormat="1" applyFont="1" applyBorder="1" applyAlignment="1">
      <alignment horizontal="centerContinuous" vertical="center"/>
    </xf>
    <xf numFmtId="49" fontId="2" fillId="2" borderId="5" xfId="0" applyNumberFormat="1" applyFont="1" applyFill="1" applyBorder="1" applyAlignment="1">
      <alignment horizontal="centerContinuous" vertical="center"/>
    </xf>
    <xf numFmtId="49" fontId="2" fillId="0" borderId="5" xfId="0" applyNumberFormat="1" applyFont="1" applyBorder="1" applyAlignment="1" quotePrefix="1">
      <alignment horizontal="centerContinuous" vertical="center"/>
    </xf>
    <xf numFmtId="49" fontId="2" fillId="2" borderId="3" xfId="0" applyNumberFormat="1" applyFont="1" applyFill="1" applyBorder="1" applyAlignment="1" quotePrefix="1">
      <alignment horizontal="centerContinuous" vertical="center"/>
    </xf>
    <xf numFmtId="49" fontId="5" fillId="2" borderId="5" xfId="0" applyNumberFormat="1" applyFont="1" applyFill="1" applyBorder="1" applyAlignment="1">
      <alignment horizontal="centerContinuous"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49" fontId="2" fillId="2" borderId="4" xfId="0" applyNumberFormat="1" applyFont="1" applyFill="1" applyBorder="1" applyAlignment="1">
      <alignment horizontal="centerContinuous" vertical="center"/>
    </xf>
    <xf numFmtId="49" fontId="5" fillId="2" borderId="4" xfId="0" applyNumberFormat="1" applyFont="1" applyFill="1" applyBorder="1" applyAlignment="1">
      <alignment horizontal="centerContinuous" vertical="center"/>
    </xf>
    <xf numFmtId="49" fontId="2" fillId="0" borderId="5" xfId="0" applyNumberFormat="1" applyFont="1" applyBorder="1" applyAlignment="1">
      <alignment horizontal="centerContinuous" vertical="center"/>
    </xf>
    <xf numFmtId="49" fontId="5" fillId="2" borderId="7" xfId="0" applyNumberFormat="1" applyFont="1" applyFill="1" applyBorder="1" applyAlignment="1">
      <alignment horizontal="centerContinuous" vertical="center"/>
    </xf>
    <xf numFmtId="49" fontId="5" fillId="2" borderId="8" xfId="0" applyNumberFormat="1" applyFont="1" applyFill="1" applyBorder="1" applyAlignment="1">
      <alignment horizontal="centerContinuous" vertical="center"/>
    </xf>
    <xf numFmtId="49" fontId="5" fillId="0" borderId="9" xfId="0" applyNumberFormat="1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11" xfId="0" applyNumberFormat="1" applyFont="1" applyBorder="1" applyAlignment="1">
      <alignment horizontal="centerContinuous" vertical="center"/>
    </xf>
    <xf numFmtId="49" fontId="5" fillId="0" borderId="12" xfId="0" applyNumberFormat="1" applyFont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49" fontId="5" fillId="0" borderId="15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3" fontId="2" fillId="2" borderId="14" xfId="15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 quotePrefix="1">
      <alignment horizontal="center" vertical="center" wrapText="1"/>
    </xf>
    <xf numFmtId="49" fontId="2" fillId="0" borderId="3" xfId="0" applyNumberFormat="1" applyFont="1" applyBorder="1" applyAlignment="1" quotePrefix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1" fontId="2" fillId="2" borderId="23" xfId="0" applyNumberFormat="1" applyFont="1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5"/>
  <sheetViews>
    <sheetView tabSelected="1" workbookViewId="0" topLeftCell="A1">
      <selection activeCell="AF12" sqref="AF12:AJ12"/>
    </sheetView>
  </sheetViews>
  <sheetFormatPr defaultColWidth="9.140625" defaultRowHeight="12.75"/>
  <cols>
    <col min="1" max="14" width="3.28125" style="0" customWidth="1"/>
    <col min="15" max="15" width="2.57421875" style="0" customWidth="1"/>
    <col min="16" max="16" width="2.7109375" style="0" hidden="1" customWidth="1"/>
    <col min="17" max="19" width="0" style="0" hidden="1" customWidth="1"/>
    <col min="20" max="20" width="3.28125" style="0" customWidth="1"/>
    <col min="21" max="21" width="1.7109375" style="0" customWidth="1"/>
    <col min="22" max="23" width="3.28125" style="0" customWidth="1"/>
    <col min="24" max="24" width="3.140625" style="0" customWidth="1"/>
    <col min="25" max="26" width="0" style="0" hidden="1" customWidth="1"/>
    <col min="27" max="27" width="3.28125" style="0" customWidth="1"/>
    <col min="28" max="28" width="5.8515625" style="0" customWidth="1"/>
    <col min="29" max="31" width="0" style="0" hidden="1" customWidth="1"/>
    <col min="32" max="32" width="3.28125" style="0" customWidth="1"/>
    <col min="33" max="33" width="2.28125" style="0" customWidth="1"/>
    <col min="34" max="34" width="4.00390625" style="0" customWidth="1"/>
    <col min="35" max="36" width="0" style="0" hidden="1" customWidth="1"/>
  </cols>
  <sheetData>
    <row r="1" spans="1:3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"/>
      <c r="AJ2" s="4"/>
    </row>
    <row r="3" spans="1:36" ht="15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15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15.7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1"/>
      <c r="AI6" s="1"/>
      <c r="AJ6" s="5" t="s">
        <v>4</v>
      </c>
    </row>
    <row r="7" spans="1:36" ht="25.5">
      <c r="A7" s="40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6" t="s">
        <v>6</v>
      </c>
      <c r="U7" s="6"/>
      <c r="V7" s="43" t="s">
        <v>7</v>
      </c>
      <c r="W7" s="41"/>
      <c r="X7" s="41"/>
      <c r="Y7" s="41"/>
      <c r="Z7" s="42"/>
      <c r="AA7" s="43" t="s">
        <v>8</v>
      </c>
      <c r="AB7" s="41"/>
      <c r="AC7" s="41"/>
      <c r="AD7" s="41"/>
      <c r="AE7" s="42"/>
      <c r="AF7" s="43" t="s">
        <v>9</v>
      </c>
      <c r="AG7" s="41"/>
      <c r="AH7" s="41"/>
      <c r="AI7" s="41"/>
      <c r="AJ7" s="44"/>
    </row>
    <row r="8" spans="1:36" ht="12.75">
      <c r="A8" s="7">
        <v>1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"/>
      <c r="S8" s="8"/>
      <c r="T8" s="10">
        <v>2</v>
      </c>
      <c r="U8" s="10"/>
      <c r="V8" s="11">
        <v>3</v>
      </c>
      <c r="W8" s="9"/>
      <c r="X8" s="9"/>
      <c r="Y8" s="9"/>
      <c r="Z8" s="9"/>
      <c r="AA8" s="11">
        <v>4</v>
      </c>
      <c r="AB8" s="9"/>
      <c r="AC8" s="9"/>
      <c r="AD8" s="9"/>
      <c r="AE8" s="9"/>
      <c r="AF8" s="11">
        <v>5</v>
      </c>
      <c r="AG8" s="9"/>
      <c r="AH8" s="9"/>
      <c r="AI8" s="9"/>
      <c r="AJ8" s="12"/>
    </row>
    <row r="9" spans="1:36" ht="12.75">
      <c r="A9" s="45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/>
    </row>
    <row r="10" spans="1:36" ht="12.75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 t="s">
        <v>12</v>
      </c>
      <c r="U10" s="51"/>
      <c r="V10" s="52">
        <v>14402</v>
      </c>
      <c r="W10" s="52"/>
      <c r="X10" s="52"/>
      <c r="Y10" s="52"/>
      <c r="Z10" s="52"/>
      <c r="AA10" s="53">
        <v>15123</v>
      </c>
      <c r="AB10" s="53"/>
      <c r="AC10" s="53"/>
      <c r="AD10" s="53"/>
      <c r="AE10" s="53"/>
      <c r="AF10" s="54">
        <v>15471</v>
      </c>
      <c r="AG10" s="54"/>
      <c r="AH10" s="54"/>
      <c r="AI10" s="54"/>
      <c r="AJ10" s="54"/>
    </row>
    <row r="11" spans="1:36" ht="12.75">
      <c r="A11" s="48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13" t="s">
        <v>14</v>
      </c>
      <c r="U11" s="14"/>
      <c r="V11" s="52">
        <v>128500</v>
      </c>
      <c r="W11" s="52"/>
      <c r="X11" s="52"/>
      <c r="Y11" s="52"/>
      <c r="Z11" s="52"/>
      <c r="AA11" s="54">
        <f>V11*1.005</f>
        <v>129142.49999999999</v>
      </c>
      <c r="AB11" s="54"/>
      <c r="AC11" s="54"/>
      <c r="AD11" s="54"/>
      <c r="AE11" s="54"/>
      <c r="AF11" s="54">
        <f aca="true" t="shared" si="0" ref="AF11:AF19">AA11*1.01</f>
        <v>130433.92499999999</v>
      </c>
      <c r="AG11" s="54"/>
      <c r="AH11" s="54"/>
      <c r="AI11" s="54"/>
      <c r="AJ11" s="54"/>
    </row>
    <row r="12" spans="1:36" ht="12.75">
      <c r="A12" s="48" t="s">
        <v>15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 t="s">
        <v>16</v>
      </c>
      <c r="U12" s="51"/>
      <c r="V12" s="52">
        <v>320700</v>
      </c>
      <c r="W12" s="52"/>
      <c r="X12" s="52"/>
      <c r="Y12" s="52"/>
      <c r="Z12" s="52"/>
      <c r="AA12" s="54">
        <v>189900</v>
      </c>
      <c r="AB12" s="54"/>
      <c r="AC12" s="54"/>
      <c r="AD12" s="54"/>
      <c r="AE12" s="54"/>
      <c r="AF12" s="54">
        <f t="shared" si="0"/>
        <v>191799</v>
      </c>
      <c r="AG12" s="54"/>
      <c r="AH12" s="54"/>
      <c r="AI12" s="54"/>
      <c r="AJ12" s="55"/>
    </row>
    <row r="13" spans="1:36" ht="12.75">
      <c r="A13" s="48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15" t="s">
        <v>18</v>
      </c>
      <c r="U13" s="14"/>
      <c r="V13" s="52"/>
      <c r="W13" s="52"/>
      <c r="X13" s="52"/>
      <c r="Y13" s="52"/>
      <c r="Z13" s="52"/>
      <c r="AA13" s="54"/>
      <c r="AB13" s="54"/>
      <c r="AC13" s="54"/>
      <c r="AD13" s="54"/>
      <c r="AE13" s="54"/>
      <c r="AF13" s="54">
        <f t="shared" si="0"/>
        <v>0</v>
      </c>
      <c r="AG13" s="54"/>
      <c r="AH13" s="54"/>
      <c r="AI13" s="54"/>
      <c r="AJ13" s="55"/>
    </row>
    <row r="14" spans="1:36" ht="12.75">
      <c r="A14" s="48" t="s">
        <v>19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6" t="s">
        <v>20</v>
      </c>
      <c r="U14" s="51"/>
      <c r="V14" s="52">
        <v>73998</v>
      </c>
      <c r="W14" s="52"/>
      <c r="X14" s="52"/>
      <c r="Y14" s="52"/>
      <c r="Z14" s="52"/>
      <c r="AA14" s="54">
        <v>77331</v>
      </c>
      <c r="AB14" s="54"/>
      <c r="AC14" s="54"/>
      <c r="AD14" s="54"/>
      <c r="AE14" s="54"/>
      <c r="AF14" s="54">
        <f t="shared" si="0"/>
        <v>78104.31</v>
      </c>
      <c r="AG14" s="54"/>
      <c r="AH14" s="54"/>
      <c r="AI14" s="54"/>
      <c r="AJ14" s="55"/>
    </row>
    <row r="15" spans="1:36" ht="12.75">
      <c r="A15" s="48" t="s">
        <v>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15" t="s">
        <v>22</v>
      </c>
      <c r="U15" s="14"/>
      <c r="V15" s="52"/>
      <c r="W15" s="52"/>
      <c r="X15" s="52"/>
      <c r="Y15" s="52"/>
      <c r="Z15" s="52"/>
      <c r="AA15" s="54"/>
      <c r="AB15" s="54"/>
      <c r="AC15" s="54"/>
      <c r="AD15" s="54"/>
      <c r="AE15" s="54"/>
      <c r="AF15" s="54">
        <f t="shared" si="0"/>
        <v>0</v>
      </c>
      <c r="AG15" s="54"/>
      <c r="AH15" s="54"/>
      <c r="AI15" s="54"/>
      <c r="AJ15" s="55"/>
    </row>
    <row r="16" spans="1:36" ht="12.75">
      <c r="A16" s="48" t="s">
        <v>23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15" t="s">
        <v>24</v>
      </c>
      <c r="U16" s="14"/>
      <c r="V16" s="52"/>
      <c r="W16" s="52"/>
      <c r="X16" s="52"/>
      <c r="Y16" s="52"/>
      <c r="Z16" s="52"/>
      <c r="AA16" s="54"/>
      <c r="AB16" s="54"/>
      <c r="AC16" s="54"/>
      <c r="AD16" s="54"/>
      <c r="AE16" s="54"/>
      <c r="AF16" s="54">
        <f t="shared" si="0"/>
        <v>0</v>
      </c>
      <c r="AG16" s="54"/>
      <c r="AH16" s="54"/>
      <c r="AI16" s="54"/>
      <c r="AJ16" s="55"/>
    </row>
    <row r="17" spans="1:36" ht="12.75">
      <c r="A17" s="48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15" t="s">
        <v>26</v>
      </c>
      <c r="U17" s="14"/>
      <c r="V17" s="52">
        <v>71704</v>
      </c>
      <c r="W17" s="52"/>
      <c r="X17" s="52"/>
      <c r="Y17" s="52"/>
      <c r="Z17" s="52"/>
      <c r="AA17" s="54"/>
      <c r="AB17" s="54"/>
      <c r="AC17" s="54"/>
      <c r="AD17" s="54"/>
      <c r="AE17" s="54"/>
      <c r="AF17" s="54">
        <f t="shared" si="0"/>
        <v>0</v>
      </c>
      <c r="AG17" s="54"/>
      <c r="AH17" s="54"/>
      <c r="AI17" s="54"/>
      <c r="AJ17" s="55"/>
    </row>
    <row r="18" spans="1:36" ht="12.75">
      <c r="A18" s="48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15" t="s">
        <v>28</v>
      </c>
      <c r="U18" s="14"/>
      <c r="V18" s="52"/>
      <c r="W18" s="52"/>
      <c r="X18" s="52"/>
      <c r="Y18" s="52"/>
      <c r="Z18" s="52"/>
      <c r="AA18" s="54"/>
      <c r="AB18" s="54"/>
      <c r="AC18" s="54"/>
      <c r="AD18" s="54"/>
      <c r="AE18" s="54"/>
      <c r="AF18" s="54">
        <f t="shared" si="0"/>
        <v>0</v>
      </c>
      <c r="AG18" s="54"/>
      <c r="AH18" s="54"/>
      <c r="AI18" s="54"/>
      <c r="AJ18" s="55"/>
    </row>
    <row r="19" spans="1:36" ht="12.75">
      <c r="A19" s="48" t="s">
        <v>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15" t="s">
        <v>30</v>
      </c>
      <c r="U19" s="14"/>
      <c r="V19" s="57"/>
      <c r="W19" s="57"/>
      <c r="X19" s="57"/>
      <c r="Y19" s="57"/>
      <c r="Z19" s="57"/>
      <c r="AA19" s="54"/>
      <c r="AB19" s="54"/>
      <c r="AC19" s="54"/>
      <c r="AD19" s="54"/>
      <c r="AE19" s="54"/>
      <c r="AF19" s="54">
        <f t="shared" si="0"/>
        <v>0</v>
      </c>
      <c r="AG19" s="54"/>
      <c r="AH19" s="54"/>
      <c r="AI19" s="54"/>
      <c r="AJ19" s="55"/>
    </row>
    <row r="20" spans="1:36" ht="12.75">
      <c r="A20" s="58" t="s">
        <v>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6" t="s">
        <v>32</v>
      </c>
      <c r="U20" s="17"/>
      <c r="V20" s="60">
        <f>SUM(V10:Z19)</f>
        <v>609304</v>
      </c>
      <c r="W20" s="52"/>
      <c r="X20" s="52"/>
      <c r="Y20" s="52"/>
      <c r="Z20" s="52"/>
      <c r="AA20" s="54">
        <f>SUM(AA10:AE19)</f>
        <v>411496.5</v>
      </c>
      <c r="AB20" s="54"/>
      <c r="AC20" s="54"/>
      <c r="AD20" s="54"/>
      <c r="AE20" s="54"/>
      <c r="AF20" s="54">
        <f>SUM(AF10:AJ19)</f>
        <v>415808.235</v>
      </c>
      <c r="AG20" s="54"/>
      <c r="AH20" s="54"/>
      <c r="AI20" s="54"/>
      <c r="AJ20" s="55"/>
    </row>
    <row r="21" spans="1:36" ht="12.75">
      <c r="A21" s="48" t="s">
        <v>33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18" t="s">
        <v>34</v>
      </c>
      <c r="U21" s="14"/>
      <c r="V21" s="61">
        <v>66113</v>
      </c>
      <c r="W21" s="61"/>
      <c r="X21" s="61"/>
      <c r="Y21" s="61"/>
      <c r="Z21" s="61"/>
      <c r="AA21" s="54">
        <v>66444</v>
      </c>
      <c r="AB21" s="54"/>
      <c r="AC21" s="54"/>
      <c r="AD21" s="54"/>
      <c r="AE21" s="54"/>
      <c r="AF21" s="54">
        <v>66805</v>
      </c>
      <c r="AG21" s="54"/>
      <c r="AH21" s="54"/>
      <c r="AI21" s="54"/>
      <c r="AJ21" s="55"/>
    </row>
    <row r="22" spans="1:36" ht="12.75">
      <c r="A22" s="48" t="s">
        <v>35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9" t="s">
        <v>36</v>
      </c>
      <c r="U22" s="20"/>
      <c r="V22" s="52">
        <v>14426</v>
      </c>
      <c r="W22" s="52"/>
      <c r="X22" s="52"/>
      <c r="Y22" s="52"/>
      <c r="Z22" s="52"/>
      <c r="AA22" s="54">
        <f>V22*1.005</f>
        <v>14498.13</v>
      </c>
      <c r="AB22" s="54"/>
      <c r="AC22" s="54"/>
      <c r="AD22" s="54"/>
      <c r="AE22" s="54"/>
      <c r="AF22" s="54">
        <f aca="true" t="shared" si="1" ref="AF22:AF32">AA22*1.01</f>
        <v>14643.111299999999</v>
      </c>
      <c r="AG22" s="54"/>
      <c r="AH22" s="54"/>
      <c r="AI22" s="54"/>
      <c r="AJ22" s="55"/>
    </row>
    <row r="23" spans="1:36" ht="12.75">
      <c r="A23" s="48" t="s">
        <v>37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64" t="s">
        <v>38</v>
      </c>
      <c r="U23" s="65"/>
      <c r="V23" s="52">
        <v>72654</v>
      </c>
      <c r="W23" s="52"/>
      <c r="X23" s="52"/>
      <c r="Y23" s="52"/>
      <c r="Z23" s="52"/>
      <c r="AA23" s="54">
        <v>73017</v>
      </c>
      <c r="AB23" s="54"/>
      <c r="AC23" s="54"/>
      <c r="AD23" s="54"/>
      <c r="AE23" s="54"/>
      <c r="AF23" s="54">
        <f t="shared" si="1"/>
        <v>73747.17</v>
      </c>
      <c r="AG23" s="54"/>
      <c r="AH23" s="54"/>
      <c r="AI23" s="54"/>
      <c r="AJ23" s="55"/>
    </row>
    <row r="24" spans="1:36" ht="12.75">
      <c r="A24" s="48" t="s">
        <v>39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2" t="s">
        <v>40</v>
      </c>
      <c r="U24" s="63"/>
      <c r="V24" s="52"/>
      <c r="W24" s="52"/>
      <c r="X24" s="52"/>
      <c r="Y24" s="52"/>
      <c r="Z24" s="52"/>
      <c r="AA24" s="54"/>
      <c r="AB24" s="54"/>
      <c r="AC24" s="54"/>
      <c r="AD24" s="54"/>
      <c r="AE24" s="54"/>
      <c r="AF24" s="54">
        <f t="shared" si="1"/>
        <v>0</v>
      </c>
      <c r="AG24" s="54"/>
      <c r="AH24" s="54"/>
      <c r="AI24" s="54"/>
      <c r="AJ24" s="55"/>
    </row>
    <row r="25" spans="1:36" ht="12.75">
      <c r="A25" s="48" t="s">
        <v>41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15">
        <v>16</v>
      </c>
      <c r="U25" s="14"/>
      <c r="V25" s="52">
        <v>271301</v>
      </c>
      <c r="W25" s="52"/>
      <c r="X25" s="52"/>
      <c r="Y25" s="52"/>
      <c r="Z25" s="52"/>
      <c r="AA25" s="54">
        <f>V25*1.005</f>
        <v>272657.50499999995</v>
      </c>
      <c r="AB25" s="54"/>
      <c r="AC25" s="54"/>
      <c r="AD25" s="54"/>
      <c r="AE25" s="54"/>
      <c r="AF25" s="54">
        <f t="shared" si="1"/>
        <v>275384.08004999993</v>
      </c>
      <c r="AG25" s="54"/>
      <c r="AH25" s="54"/>
      <c r="AI25" s="54"/>
      <c r="AJ25" s="55"/>
    </row>
    <row r="26" spans="1:36" ht="12.75">
      <c r="A26" s="48" t="s">
        <v>42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15">
        <v>17</v>
      </c>
      <c r="U26" s="14"/>
      <c r="V26" s="52"/>
      <c r="W26" s="52"/>
      <c r="X26" s="52"/>
      <c r="Y26" s="52"/>
      <c r="Z26" s="52"/>
      <c r="AA26" s="54"/>
      <c r="AB26" s="54"/>
      <c r="AC26" s="54"/>
      <c r="AD26" s="54"/>
      <c r="AE26" s="54"/>
      <c r="AF26" s="54">
        <f t="shared" si="1"/>
        <v>0</v>
      </c>
      <c r="AG26" s="54"/>
      <c r="AH26" s="54"/>
      <c r="AI26" s="54"/>
      <c r="AJ26" s="55"/>
    </row>
    <row r="27" spans="1:36" ht="12.75">
      <c r="A27" s="48" t="s">
        <v>43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8" t="s">
        <v>44</v>
      </c>
      <c r="U27" s="14"/>
      <c r="V27" s="52"/>
      <c r="W27" s="52"/>
      <c r="X27" s="52"/>
      <c r="Y27" s="52"/>
      <c r="Z27" s="52"/>
      <c r="AA27" s="54"/>
      <c r="AB27" s="54"/>
      <c r="AC27" s="54"/>
      <c r="AD27" s="54"/>
      <c r="AE27" s="54"/>
      <c r="AF27" s="54">
        <f t="shared" si="1"/>
        <v>0</v>
      </c>
      <c r="AG27" s="54"/>
      <c r="AH27" s="54"/>
      <c r="AI27" s="54"/>
      <c r="AJ27" s="55"/>
    </row>
    <row r="28" spans="1:36" ht="12.75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18" t="s">
        <v>46</v>
      </c>
      <c r="U28" s="14"/>
      <c r="V28" s="52"/>
      <c r="W28" s="52"/>
      <c r="X28" s="52"/>
      <c r="Y28" s="52"/>
      <c r="Z28" s="52"/>
      <c r="AA28" s="54"/>
      <c r="AB28" s="54"/>
      <c r="AC28" s="54"/>
      <c r="AD28" s="54"/>
      <c r="AE28" s="54"/>
      <c r="AF28" s="54">
        <f t="shared" si="1"/>
        <v>0</v>
      </c>
      <c r="AG28" s="54"/>
      <c r="AH28" s="54"/>
      <c r="AI28" s="54"/>
      <c r="AJ28" s="55"/>
    </row>
    <row r="29" spans="1:36" ht="12.75">
      <c r="A29" s="48" t="s">
        <v>47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18" t="s">
        <v>48</v>
      </c>
      <c r="U29" s="14"/>
      <c r="V29" s="52">
        <v>126222</v>
      </c>
      <c r="W29" s="52"/>
      <c r="X29" s="52"/>
      <c r="Y29" s="52"/>
      <c r="Z29" s="52"/>
      <c r="AA29" s="54"/>
      <c r="AB29" s="54"/>
      <c r="AC29" s="54"/>
      <c r="AD29" s="54"/>
      <c r="AE29" s="54"/>
      <c r="AF29" s="54">
        <f t="shared" si="1"/>
        <v>0</v>
      </c>
      <c r="AG29" s="54"/>
      <c r="AH29" s="54"/>
      <c r="AI29" s="54"/>
      <c r="AJ29" s="55"/>
    </row>
    <row r="30" spans="1:36" ht="12.75">
      <c r="A30" s="48" t="s">
        <v>49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18" t="s">
        <v>50</v>
      </c>
      <c r="U30" s="14"/>
      <c r="V30" s="52"/>
      <c r="W30" s="52"/>
      <c r="X30" s="52"/>
      <c r="Y30" s="52"/>
      <c r="Z30" s="52"/>
      <c r="AA30" s="54"/>
      <c r="AB30" s="54"/>
      <c r="AC30" s="54"/>
      <c r="AD30" s="54"/>
      <c r="AE30" s="54"/>
      <c r="AF30" s="54">
        <f t="shared" si="1"/>
        <v>0</v>
      </c>
      <c r="AG30" s="54"/>
      <c r="AH30" s="54"/>
      <c r="AI30" s="54"/>
      <c r="AJ30" s="55"/>
    </row>
    <row r="31" spans="1:36" ht="12.75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18" t="s">
        <v>52</v>
      </c>
      <c r="U31" s="14"/>
      <c r="V31" s="52"/>
      <c r="W31" s="52"/>
      <c r="X31" s="52"/>
      <c r="Y31" s="52"/>
      <c r="Z31" s="52"/>
      <c r="AA31" s="54"/>
      <c r="AB31" s="54"/>
      <c r="AC31" s="54"/>
      <c r="AD31" s="54"/>
      <c r="AE31" s="54"/>
      <c r="AF31" s="54">
        <f t="shared" si="1"/>
        <v>0</v>
      </c>
      <c r="AG31" s="54"/>
      <c r="AH31" s="54"/>
      <c r="AI31" s="54"/>
      <c r="AJ31" s="55"/>
    </row>
    <row r="32" spans="1:36" ht="12.75">
      <c r="A32" s="48" t="s">
        <v>53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8" t="s">
        <v>54</v>
      </c>
      <c r="U32" s="14"/>
      <c r="V32" s="52"/>
      <c r="W32" s="52"/>
      <c r="X32" s="52"/>
      <c r="Y32" s="52"/>
      <c r="Z32" s="52"/>
      <c r="AA32" s="54"/>
      <c r="AB32" s="54"/>
      <c r="AC32" s="54"/>
      <c r="AD32" s="54"/>
      <c r="AE32" s="54"/>
      <c r="AF32" s="54">
        <f t="shared" si="1"/>
        <v>0</v>
      </c>
      <c r="AG32" s="54"/>
      <c r="AH32" s="54"/>
      <c r="AI32" s="54"/>
      <c r="AJ32" s="55"/>
    </row>
    <row r="33" spans="1:36" ht="12.75">
      <c r="A33" s="58" t="s">
        <v>55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21" t="s">
        <v>56</v>
      </c>
      <c r="U33" s="22"/>
      <c r="V33" s="52">
        <f>SUM(V21:Z32)</f>
        <v>550716</v>
      </c>
      <c r="W33" s="52"/>
      <c r="X33" s="52"/>
      <c r="Y33" s="52"/>
      <c r="Z33" s="52"/>
      <c r="AA33" s="54">
        <f>SUM(AA21:AE32)</f>
        <v>426616.63499999995</v>
      </c>
      <c r="AB33" s="54"/>
      <c r="AC33" s="54"/>
      <c r="AD33" s="54"/>
      <c r="AE33" s="54"/>
      <c r="AF33" s="54">
        <f>SUM(AF21:AJ32)</f>
        <v>430579.3613499999</v>
      </c>
      <c r="AG33" s="54"/>
      <c r="AH33" s="54"/>
      <c r="AI33" s="54"/>
      <c r="AJ33" s="55"/>
    </row>
    <row r="34" spans="1:36" ht="12.75">
      <c r="A34" s="45" t="s">
        <v>57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</row>
    <row r="35" spans="1:36" ht="12.75">
      <c r="A35" s="48" t="s">
        <v>58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9" t="s">
        <v>59</v>
      </c>
      <c r="U35" s="23"/>
      <c r="V35" s="52">
        <v>5000</v>
      </c>
      <c r="W35" s="52"/>
      <c r="X35" s="52"/>
      <c r="Y35" s="52"/>
      <c r="Z35" s="52"/>
      <c r="AA35" s="52">
        <v>5000</v>
      </c>
      <c r="AB35" s="52"/>
      <c r="AC35" s="52"/>
      <c r="AD35" s="52"/>
      <c r="AE35" s="52"/>
      <c r="AF35" s="52">
        <v>5000</v>
      </c>
      <c r="AG35" s="52"/>
      <c r="AH35" s="52"/>
      <c r="AI35" s="52"/>
      <c r="AJ35" s="66"/>
    </row>
    <row r="36" spans="1:36" ht="12.75">
      <c r="A36" s="48" t="s">
        <v>60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8" t="s">
        <v>61</v>
      </c>
      <c r="U36" s="14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66"/>
    </row>
    <row r="37" spans="1:36" ht="12.75">
      <c r="A37" s="48" t="s">
        <v>62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8" t="s">
        <v>63</v>
      </c>
      <c r="U37" s="14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66"/>
    </row>
    <row r="38" spans="1:36" ht="12.75">
      <c r="A38" s="48" t="s">
        <v>64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8" t="s">
        <v>65</v>
      </c>
      <c r="U38" s="14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66"/>
    </row>
    <row r="39" spans="1:36" ht="12.75">
      <c r="A39" s="48" t="s">
        <v>66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8" t="s">
        <v>67</v>
      </c>
      <c r="U39" s="14"/>
      <c r="V39" s="52">
        <v>4750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66"/>
    </row>
    <row r="40" spans="1:36" ht="12.75">
      <c r="A40" s="48" t="s">
        <v>68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8" t="s">
        <v>69</v>
      </c>
      <c r="U40" s="14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66"/>
    </row>
    <row r="41" spans="1:36" ht="12.75">
      <c r="A41" s="48" t="s">
        <v>70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18" t="s">
        <v>71</v>
      </c>
      <c r="U41" s="14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66"/>
    </row>
    <row r="42" spans="1:36" ht="12.75">
      <c r="A42" s="48" t="s">
        <v>72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18" t="s">
        <v>73</v>
      </c>
      <c r="U42" s="14"/>
      <c r="V42" s="52">
        <v>5000</v>
      </c>
      <c r="W42" s="52"/>
      <c r="X42" s="52"/>
      <c r="Y42" s="52"/>
      <c r="Z42" s="52"/>
      <c r="AA42" s="52">
        <v>5000</v>
      </c>
      <c r="AB42" s="52"/>
      <c r="AC42" s="52"/>
      <c r="AD42" s="52"/>
      <c r="AE42" s="52"/>
      <c r="AF42" s="52">
        <v>5000</v>
      </c>
      <c r="AG42" s="52"/>
      <c r="AH42" s="52"/>
      <c r="AI42" s="52"/>
      <c r="AJ42" s="66"/>
    </row>
    <row r="43" spans="1:36" ht="12.75">
      <c r="A43" s="48" t="s">
        <v>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18" t="s">
        <v>75</v>
      </c>
      <c r="U43" s="14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66"/>
    </row>
    <row r="44" spans="1:36" ht="12.75">
      <c r="A44" s="48" t="s">
        <v>76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18" t="s">
        <v>77</v>
      </c>
      <c r="U44" s="14"/>
      <c r="V44" s="52">
        <v>10000</v>
      </c>
      <c r="W44" s="52"/>
      <c r="X44" s="52"/>
      <c r="Y44" s="52"/>
      <c r="Z44" s="52"/>
      <c r="AA44" s="52">
        <v>10000</v>
      </c>
      <c r="AB44" s="52"/>
      <c r="AC44" s="52"/>
      <c r="AD44" s="52"/>
      <c r="AE44" s="52"/>
      <c r="AF44" s="52">
        <v>10000</v>
      </c>
      <c r="AG44" s="52"/>
      <c r="AH44" s="52"/>
      <c r="AI44" s="52"/>
      <c r="AJ44" s="66"/>
    </row>
    <row r="45" spans="1:36" ht="12.75">
      <c r="A45" s="48" t="s">
        <v>78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18" t="s">
        <v>79</v>
      </c>
      <c r="U45" s="14"/>
      <c r="V45" s="57"/>
      <c r="W45" s="57"/>
      <c r="X45" s="57"/>
      <c r="Y45" s="57"/>
      <c r="Z45" s="57"/>
      <c r="AA45" s="52"/>
      <c r="AB45" s="52"/>
      <c r="AC45" s="52"/>
      <c r="AD45" s="52"/>
      <c r="AE45" s="52"/>
      <c r="AF45" s="52"/>
      <c r="AG45" s="52"/>
      <c r="AH45" s="52"/>
      <c r="AI45" s="52"/>
      <c r="AJ45" s="66"/>
    </row>
    <row r="46" spans="1:36" ht="12.75">
      <c r="A46" s="48" t="s">
        <v>80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18" t="s">
        <v>81</v>
      </c>
      <c r="U46" s="24"/>
      <c r="V46" s="52"/>
      <c r="W46" s="52"/>
      <c r="X46" s="52"/>
      <c r="Y46" s="52"/>
      <c r="Z46" s="52"/>
      <c r="AA46" s="60"/>
      <c r="AB46" s="52"/>
      <c r="AC46" s="52"/>
      <c r="AD46" s="52"/>
      <c r="AE46" s="52"/>
      <c r="AF46" s="52"/>
      <c r="AG46" s="52"/>
      <c r="AH46" s="52"/>
      <c r="AI46" s="52"/>
      <c r="AJ46" s="66"/>
    </row>
    <row r="47" spans="1:36" ht="12.75">
      <c r="A47" s="58" t="s">
        <v>82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21" t="s">
        <v>83</v>
      </c>
      <c r="U47" s="25"/>
      <c r="V47" s="52">
        <f>SUM(V35:Z46)</f>
        <v>24750</v>
      </c>
      <c r="W47" s="52"/>
      <c r="X47" s="52"/>
      <c r="Y47" s="52"/>
      <c r="Z47" s="52"/>
      <c r="AA47" s="52">
        <f>SUM(AA35:AE46)</f>
        <v>20000</v>
      </c>
      <c r="AB47" s="52"/>
      <c r="AC47" s="52"/>
      <c r="AD47" s="52"/>
      <c r="AE47" s="52"/>
      <c r="AF47" s="52">
        <f>SUM(AF35:AJ45)</f>
        <v>20000</v>
      </c>
      <c r="AG47" s="52"/>
      <c r="AH47" s="52"/>
      <c r="AI47" s="52"/>
      <c r="AJ47" s="66"/>
    </row>
    <row r="48" spans="1:36" ht="12.75">
      <c r="A48" s="48" t="s">
        <v>84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26" t="s">
        <v>85</v>
      </c>
      <c r="U48" s="10"/>
      <c r="V48" s="52">
        <v>1900</v>
      </c>
      <c r="W48" s="52"/>
      <c r="X48" s="52"/>
      <c r="Y48" s="52"/>
      <c r="Z48" s="52"/>
      <c r="AA48" s="60">
        <v>1910</v>
      </c>
      <c r="AB48" s="52"/>
      <c r="AC48" s="52"/>
      <c r="AD48" s="52"/>
      <c r="AE48" s="52"/>
      <c r="AF48" s="67">
        <f>AA48*1.01</f>
        <v>1929.1</v>
      </c>
      <c r="AG48" s="67"/>
      <c r="AH48" s="67"/>
      <c r="AI48" s="67"/>
      <c r="AJ48" s="68"/>
    </row>
    <row r="49" spans="1:36" ht="12.75">
      <c r="A49" s="48" t="s">
        <v>86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18" t="s">
        <v>87</v>
      </c>
      <c r="U49" s="14"/>
      <c r="V49" s="61">
        <v>48100</v>
      </c>
      <c r="W49" s="61"/>
      <c r="X49" s="61"/>
      <c r="Y49" s="61"/>
      <c r="Z49" s="61"/>
      <c r="AA49" s="52">
        <v>2970</v>
      </c>
      <c r="AB49" s="52"/>
      <c r="AC49" s="52"/>
      <c r="AD49" s="52"/>
      <c r="AE49" s="52"/>
      <c r="AF49" s="67">
        <f>AA49*1.01</f>
        <v>2999.7</v>
      </c>
      <c r="AG49" s="67"/>
      <c r="AH49" s="67"/>
      <c r="AI49" s="67"/>
      <c r="AJ49" s="68"/>
    </row>
    <row r="50" spans="1:36" ht="12.75">
      <c r="A50" s="48" t="s">
        <v>88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18" t="s">
        <v>89</v>
      </c>
      <c r="U50" s="14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66"/>
    </row>
    <row r="51" spans="1:36" ht="12.75">
      <c r="A51" s="48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18" t="s">
        <v>91</v>
      </c>
      <c r="U51" s="14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66"/>
    </row>
    <row r="52" spans="1:36" ht="12.75">
      <c r="A52" s="48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8" t="s">
        <v>93</v>
      </c>
      <c r="U52" s="14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66"/>
    </row>
    <row r="53" spans="1:36" ht="12.75">
      <c r="A53" s="48" t="s">
        <v>94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18" t="s">
        <v>95</v>
      </c>
      <c r="U53" s="14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66"/>
    </row>
    <row r="54" spans="1:36" ht="12.75">
      <c r="A54" s="48" t="s">
        <v>96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18" t="s">
        <v>97</v>
      </c>
      <c r="U54" s="14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66"/>
    </row>
    <row r="55" spans="1:36" ht="12.75">
      <c r="A55" s="48" t="s">
        <v>98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18" t="s">
        <v>99</v>
      </c>
      <c r="U55" s="14"/>
      <c r="V55" s="52">
        <v>33338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66"/>
    </row>
    <row r="56" spans="1:36" ht="12.75">
      <c r="A56" s="48" t="s">
        <v>100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8" t="s">
        <v>101</v>
      </c>
      <c r="U56" s="14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>
        <v>300</v>
      </c>
      <c r="AG56" s="52"/>
      <c r="AH56" s="52"/>
      <c r="AI56" s="52"/>
      <c r="AJ56" s="66"/>
    </row>
    <row r="57" spans="1:36" ht="12.75">
      <c r="A57" s="48" t="s">
        <v>102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18" t="s">
        <v>103</v>
      </c>
      <c r="U57" s="14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66"/>
    </row>
    <row r="58" spans="1:36" ht="12.75">
      <c r="A58" s="48" t="s">
        <v>53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18" t="s">
        <v>104</v>
      </c>
      <c r="U58" s="14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66"/>
    </row>
    <row r="59" spans="1:36" ht="13.5" thickBot="1">
      <c r="A59" s="69" t="s">
        <v>105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27" t="s">
        <v>106</v>
      </c>
      <c r="U59" s="28"/>
      <c r="V59" s="57">
        <f>SUM(V48:Z58)</f>
        <v>83338</v>
      </c>
      <c r="W59" s="57"/>
      <c r="X59" s="57"/>
      <c r="Y59" s="57"/>
      <c r="Z59" s="57"/>
      <c r="AA59" s="57">
        <f>SUM(AA48:AE56)</f>
        <v>4880</v>
      </c>
      <c r="AB59" s="57"/>
      <c r="AC59" s="57"/>
      <c r="AD59" s="57"/>
      <c r="AE59" s="57"/>
      <c r="AF59" s="71">
        <f>SUM(AF48:AJ58)</f>
        <v>5228.799999999999</v>
      </c>
      <c r="AG59" s="71"/>
      <c r="AH59" s="71"/>
      <c r="AI59" s="71"/>
      <c r="AJ59" s="72"/>
    </row>
    <row r="60" spans="1:36" ht="13.5" thickBot="1">
      <c r="A60" s="73" t="s">
        <v>107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29" t="s">
        <v>108</v>
      </c>
      <c r="U60" s="30"/>
      <c r="V60" s="75">
        <f>SUM(V20+V47)</f>
        <v>634054</v>
      </c>
      <c r="W60" s="75"/>
      <c r="X60" s="75"/>
      <c r="Y60" s="75"/>
      <c r="Z60" s="75"/>
      <c r="AA60" s="76">
        <f>SUM(AA20+AA47)</f>
        <v>431496.5</v>
      </c>
      <c r="AB60" s="75"/>
      <c r="AC60" s="75"/>
      <c r="AD60" s="75"/>
      <c r="AE60" s="75"/>
      <c r="AF60" s="76">
        <f>SUM(AF20+AF47)</f>
        <v>435808.235</v>
      </c>
      <c r="AG60" s="75"/>
      <c r="AH60" s="75"/>
      <c r="AI60" s="75"/>
      <c r="AJ60" s="77"/>
    </row>
    <row r="61" spans="1:36" ht="13.5" thickBot="1">
      <c r="A61" s="78" t="s">
        <v>109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31" t="s">
        <v>110</v>
      </c>
      <c r="U61" s="32"/>
      <c r="V61" s="80">
        <f>SUM(V33+V59)</f>
        <v>634054</v>
      </c>
      <c r="W61" s="80"/>
      <c r="X61" s="80"/>
      <c r="Y61" s="80"/>
      <c r="Z61" s="80"/>
      <c r="AA61" s="81">
        <f>SUM(AA33+AA59)</f>
        <v>431496.63499999995</v>
      </c>
      <c r="AB61" s="80"/>
      <c r="AC61" s="80"/>
      <c r="AD61" s="80"/>
      <c r="AE61" s="80"/>
      <c r="AF61" s="81">
        <f>SUM(AF33+AF59)</f>
        <v>435808.1613499999</v>
      </c>
      <c r="AG61" s="80"/>
      <c r="AH61" s="80"/>
      <c r="AI61" s="80"/>
      <c r="AJ61" s="82"/>
    </row>
    <row r="62" spans="1:3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1"/>
      <c r="B65" s="1" t="s">
        <v>111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"/>
      <c r="U65" s="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3"/>
      <c r="AJ65" s="33"/>
    </row>
    <row r="66" spans="1:3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4"/>
      <c r="AJ66" s="4"/>
    </row>
    <row r="67" spans="1:36" ht="15.75">
      <c r="A67" s="38" t="s">
        <v>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1:36" ht="15.75">
      <c r="A68" s="38" t="s">
        <v>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spans="1:36" ht="15.75">
      <c r="A69" s="39" t="s">
        <v>112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"/>
      <c r="AH70" s="1"/>
      <c r="AI70" s="1"/>
      <c r="AJ70" s="5" t="s">
        <v>4</v>
      </c>
    </row>
    <row r="71" spans="1:36" ht="25.5">
      <c r="A71" s="83" t="s">
        <v>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5"/>
      <c r="T71" s="34" t="s">
        <v>6</v>
      </c>
      <c r="U71" s="34"/>
      <c r="V71" s="83" t="s">
        <v>7</v>
      </c>
      <c r="W71" s="84"/>
      <c r="X71" s="84"/>
      <c r="Y71" s="84"/>
      <c r="Z71" s="85"/>
      <c r="AA71" s="83" t="s">
        <v>8</v>
      </c>
      <c r="AB71" s="84"/>
      <c r="AC71" s="84"/>
      <c r="AD71" s="84"/>
      <c r="AE71" s="85"/>
      <c r="AF71" s="83" t="s">
        <v>9</v>
      </c>
      <c r="AG71" s="84"/>
      <c r="AH71" s="84"/>
      <c r="AI71" s="84"/>
      <c r="AJ71" s="85"/>
    </row>
    <row r="72" spans="1:36" ht="12.75">
      <c r="A72" s="35">
        <v>1</v>
      </c>
      <c r="B72" s="8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8"/>
      <c r="T72" s="10">
        <v>2</v>
      </c>
      <c r="U72" s="10"/>
      <c r="V72" s="11">
        <v>3</v>
      </c>
      <c r="W72" s="9"/>
      <c r="X72" s="9"/>
      <c r="Y72" s="9"/>
      <c r="Z72" s="9"/>
      <c r="AA72" s="11">
        <v>4</v>
      </c>
      <c r="AB72" s="9"/>
      <c r="AC72" s="9"/>
      <c r="AD72" s="9"/>
      <c r="AE72" s="9"/>
      <c r="AF72" s="11">
        <v>5</v>
      </c>
      <c r="AG72" s="9"/>
      <c r="AH72" s="9"/>
      <c r="AI72" s="9"/>
      <c r="AJ72" s="8"/>
    </row>
    <row r="73" spans="1:36" ht="12.75">
      <c r="A73" s="46" t="s">
        <v>10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ht="12.75">
      <c r="A74" s="49" t="s">
        <v>11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0" t="s">
        <v>12</v>
      </c>
      <c r="U74" s="51"/>
      <c r="V74" s="52"/>
      <c r="W74" s="52"/>
      <c r="X74" s="52"/>
      <c r="Y74" s="52"/>
      <c r="Z74" s="52"/>
      <c r="AA74" s="53"/>
      <c r="AB74" s="53"/>
      <c r="AC74" s="53"/>
      <c r="AD74" s="53"/>
      <c r="AE74" s="53"/>
      <c r="AF74" s="54"/>
      <c r="AG74" s="54"/>
      <c r="AH74" s="54"/>
      <c r="AI74" s="54"/>
      <c r="AJ74" s="54"/>
    </row>
    <row r="75" spans="1:36" ht="12.75">
      <c r="A75" s="49" t="s">
        <v>13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13" t="s">
        <v>14</v>
      </c>
      <c r="U75" s="14"/>
      <c r="V75" s="52"/>
      <c r="W75" s="52"/>
      <c r="X75" s="52"/>
      <c r="Y75" s="52"/>
      <c r="Z75" s="52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ht="12.75">
      <c r="A76" s="49" t="s">
        <v>15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 t="s">
        <v>16</v>
      </c>
      <c r="U76" s="51"/>
      <c r="V76" s="52"/>
      <c r="W76" s="52"/>
      <c r="X76" s="52"/>
      <c r="Y76" s="52"/>
      <c r="Z76" s="52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ht="12.75">
      <c r="A77" s="49" t="s">
        <v>17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15" t="s">
        <v>18</v>
      </c>
      <c r="U77" s="14"/>
      <c r="V77" s="52"/>
      <c r="W77" s="52"/>
      <c r="X77" s="52"/>
      <c r="Y77" s="52"/>
      <c r="Z77" s="52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ht="12.75">
      <c r="A78" s="49" t="s">
        <v>19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6" t="s">
        <v>20</v>
      </c>
      <c r="U78" s="51"/>
      <c r="V78" s="52">
        <v>47552</v>
      </c>
      <c r="W78" s="52"/>
      <c r="X78" s="52"/>
      <c r="Y78" s="52"/>
      <c r="Z78" s="52"/>
      <c r="AA78" s="54">
        <v>45600</v>
      </c>
      <c r="AB78" s="54"/>
      <c r="AC78" s="54"/>
      <c r="AD78" s="54"/>
      <c r="AE78" s="54"/>
      <c r="AF78" s="54">
        <v>46200</v>
      </c>
      <c r="AG78" s="54"/>
      <c r="AH78" s="54"/>
      <c r="AI78" s="54"/>
      <c r="AJ78" s="54"/>
    </row>
    <row r="79" spans="1:36" ht="12.75">
      <c r="A79" s="49" t="s">
        <v>21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15" t="s">
        <v>22</v>
      </c>
      <c r="U79" s="14"/>
      <c r="V79" s="52"/>
      <c r="W79" s="52"/>
      <c r="X79" s="52"/>
      <c r="Y79" s="52"/>
      <c r="Z79" s="52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ht="12.75">
      <c r="A80" s="49" t="s">
        <v>23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15" t="s">
        <v>24</v>
      </c>
      <c r="U80" s="14"/>
      <c r="V80" s="52"/>
      <c r="W80" s="52"/>
      <c r="X80" s="52"/>
      <c r="Y80" s="52"/>
      <c r="Z80" s="52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ht="12.75">
      <c r="A81" s="49" t="s">
        <v>25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15" t="s">
        <v>26</v>
      </c>
      <c r="U81" s="14"/>
      <c r="V81" s="52"/>
      <c r="W81" s="52"/>
      <c r="X81" s="52"/>
      <c r="Y81" s="52"/>
      <c r="Z81" s="52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ht="12.75">
      <c r="A82" s="49" t="s">
        <v>27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15" t="s">
        <v>28</v>
      </c>
      <c r="U82" s="14"/>
      <c r="V82" s="52"/>
      <c r="W82" s="52"/>
      <c r="X82" s="52"/>
      <c r="Y82" s="52"/>
      <c r="Z82" s="52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ht="12.75">
      <c r="A83" s="49" t="s">
        <v>29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15" t="s">
        <v>30</v>
      </c>
      <c r="U83" s="14"/>
      <c r="V83" s="57"/>
      <c r="W83" s="57"/>
      <c r="X83" s="57"/>
      <c r="Y83" s="57"/>
      <c r="Z83" s="57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ht="12.75">
      <c r="A84" s="59" t="s">
        <v>31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16" t="s">
        <v>32</v>
      </c>
      <c r="U84" s="17"/>
      <c r="V84" s="60">
        <f>SUM(V74:Z83)</f>
        <v>47552</v>
      </c>
      <c r="W84" s="52"/>
      <c r="X84" s="52"/>
      <c r="Y84" s="52"/>
      <c r="Z84" s="52"/>
      <c r="AA84" s="54">
        <f>SUM(AA74:AE83)</f>
        <v>45600</v>
      </c>
      <c r="AB84" s="54"/>
      <c r="AC84" s="54"/>
      <c r="AD84" s="54"/>
      <c r="AE84" s="54"/>
      <c r="AF84" s="54">
        <f>SUM(AF74:AJ83)</f>
        <v>46200</v>
      </c>
      <c r="AG84" s="54"/>
      <c r="AH84" s="54"/>
      <c r="AI84" s="54"/>
      <c r="AJ84" s="54"/>
    </row>
    <row r="85" spans="1:36" ht="12.75">
      <c r="A85" s="49" t="s">
        <v>33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18" t="s">
        <v>34</v>
      </c>
      <c r="U85" s="14"/>
      <c r="V85" s="61">
        <v>31553</v>
      </c>
      <c r="W85" s="61"/>
      <c r="X85" s="61"/>
      <c r="Y85" s="61"/>
      <c r="Z85" s="61"/>
      <c r="AA85" s="54">
        <v>30100</v>
      </c>
      <c r="AB85" s="54"/>
      <c r="AC85" s="54"/>
      <c r="AD85" s="54"/>
      <c r="AE85" s="54"/>
      <c r="AF85" s="54">
        <v>30400</v>
      </c>
      <c r="AG85" s="54"/>
      <c r="AH85" s="54"/>
      <c r="AI85" s="54"/>
      <c r="AJ85" s="54"/>
    </row>
    <row r="86" spans="1:36" ht="12.75">
      <c r="A86" s="49" t="s">
        <v>35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19" t="s">
        <v>36</v>
      </c>
      <c r="U86" s="20"/>
      <c r="V86" s="52">
        <v>7709</v>
      </c>
      <c r="W86" s="52"/>
      <c r="X86" s="52"/>
      <c r="Y86" s="52"/>
      <c r="Z86" s="52"/>
      <c r="AA86" s="54">
        <v>7500</v>
      </c>
      <c r="AB86" s="54"/>
      <c r="AC86" s="54"/>
      <c r="AD86" s="54"/>
      <c r="AE86" s="54"/>
      <c r="AF86" s="54">
        <v>7600</v>
      </c>
      <c r="AG86" s="54"/>
      <c r="AH86" s="54"/>
      <c r="AI86" s="54"/>
      <c r="AJ86" s="54"/>
    </row>
    <row r="87" spans="1:36" ht="12.75">
      <c r="A87" s="49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64" t="s">
        <v>38</v>
      </c>
      <c r="U87" s="65"/>
      <c r="V87" s="52">
        <v>7730</v>
      </c>
      <c r="W87" s="52"/>
      <c r="X87" s="52"/>
      <c r="Y87" s="52"/>
      <c r="Z87" s="52"/>
      <c r="AA87" s="54">
        <v>8000</v>
      </c>
      <c r="AB87" s="54"/>
      <c r="AC87" s="54"/>
      <c r="AD87" s="54"/>
      <c r="AE87" s="54"/>
      <c r="AF87" s="54">
        <v>8200</v>
      </c>
      <c r="AG87" s="54"/>
      <c r="AH87" s="54"/>
      <c r="AI87" s="54"/>
      <c r="AJ87" s="54"/>
    </row>
    <row r="88" spans="1:36" ht="12.75">
      <c r="A88" s="49" t="s">
        <v>39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62" t="s">
        <v>40</v>
      </c>
      <c r="U88" s="63"/>
      <c r="V88" s="52"/>
      <c r="W88" s="52"/>
      <c r="X88" s="52"/>
      <c r="Y88" s="52"/>
      <c r="Z88" s="52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ht="12.75">
      <c r="A89" s="49" t="s">
        <v>41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15">
        <v>16</v>
      </c>
      <c r="U89" s="14"/>
      <c r="V89" s="52"/>
      <c r="W89" s="52"/>
      <c r="X89" s="52"/>
      <c r="Y89" s="52"/>
      <c r="Z89" s="52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ht="12.75">
      <c r="A90" s="49" t="s">
        <v>42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15">
        <v>17</v>
      </c>
      <c r="U90" s="14"/>
      <c r="V90" s="52"/>
      <c r="W90" s="52"/>
      <c r="X90" s="52"/>
      <c r="Y90" s="52"/>
      <c r="Z90" s="52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ht="12.75">
      <c r="A91" s="49" t="s">
        <v>43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18" t="s">
        <v>44</v>
      </c>
      <c r="U91" s="14"/>
      <c r="V91" s="52"/>
      <c r="W91" s="52"/>
      <c r="X91" s="52"/>
      <c r="Y91" s="52"/>
      <c r="Z91" s="52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ht="12.75">
      <c r="A92" s="49" t="s">
        <v>45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18" t="s">
        <v>46</v>
      </c>
      <c r="U92" s="14"/>
      <c r="V92" s="52"/>
      <c r="W92" s="52"/>
      <c r="X92" s="52"/>
      <c r="Y92" s="52"/>
      <c r="Z92" s="52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ht="12.75">
      <c r="A93" s="49" t="s">
        <v>47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18" t="s">
        <v>48</v>
      </c>
      <c r="U93" s="14"/>
      <c r="V93" s="52"/>
      <c r="W93" s="52"/>
      <c r="X93" s="52"/>
      <c r="Y93" s="52"/>
      <c r="Z93" s="52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ht="12.75">
      <c r="A94" s="49" t="s">
        <v>49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18" t="s">
        <v>50</v>
      </c>
      <c r="U94" s="14"/>
      <c r="V94" s="52"/>
      <c r="W94" s="52"/>
      <c r="X94" s="52"/>
      <c r="Y94" s="52"/>
      <c r="Z94" s="52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ht="12.75">
      <c r="A95" s="49" t="s">
        <v>51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18" t="s">
        <v>52</v>
      </c>
      <c r="U95" s="14"/>
      <c r="V95" s="52"/>
      <c r="W95" s="52"/>
      <c r="X95" s="52"/>
      <c r="Y95" s="52"/>
      <c r="Z95" s="52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ht="12.75">
      <c r="A96" s="49" t="s">
        <v>53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18" t="s">
        <v>54</v>
      </c>
      <c r="U96" s="14"/>
      <c r="V96" s="52"/>
      <c r="W96" s="52"/>
      <c r="X96" s="52"/>
      <c r="Y96" s="52"/>
      <c r="Z96" s="52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ht="12.75">
      <c r="A97" s="59" t="s">
        <v>55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21" t="s">
        <v>56</v>
      </c>
      <c r="U97" s="22"/>
      <c r="V97" s="52">
        <f>SUM(V85:Z96)</f>
        <v>46992</v>
      </c>
      <c r="W97" s="52"/>
      <c r="X97" s="52"/>
      <c r="Y97" s="52"/>
      <c r="Z97" s="52"/>
      <c r="AA97" s="54">
        <f>SUM(AA85:AE96)</f>
        <v>45600</v>
      </c>
      <c r="AB97" s="54"/>
      <c r="AC97" s="54"/>
      <c r="AD97" s="54"/>
      <c r="AE97" s="54"/>
      <c r="AF97" s="54">
        <f>SUM(AF85:AJ96)</f>
        <v>46200</v>
      </c>
      <c r="AG97" s="54"/>
      <c r="AH97" s="54"/>
      <c r="AI97" s="54"/>
      <c r="AJ97" s="54"/>
    </row>
    <row r="98" spans="1:36" ht="12.75">
      <c r="A98" s="46" t="s">
        <v>57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ht="12.75">
      <c r="A99" s="49" t="s">
        <v>58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19" t="s">
        <v>59</v>
      </c>
      <c r="U99" s="23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</row>
    <row r="100" spans="1:36" ht="12.75">
      <c r="A100" s="49" t="s">
        <v>60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18" t="s">
        <v>61</v>
      </c>
      <c r="U100" s="14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</row>
    <row r="101" spans="1:36" ht="12.75">
      <c r="A101" s="49" t="s">
        <v>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18" t="s">
        <v>63</v>
      </c>
      <c r="U101" s="14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</row>
    <row r="102" spans="1:36" ht="12.75">
      <c r="A102" s="49" t="s">
        <v>64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18" t="s">
        <v>65</v>
      </c>
      <c r="U102" s="14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</row>
    <row r="103" spans="1:36" ht="12.75">
      <c r="A103" s="49" t="s">
        <v>66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18" t="s">
        <v>67</v>
      </c>
      <c r="U103" s="14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</row>
    <row r="104" spans="1:36" ht="12.75">
      <c r="A104" s="49" t="s">
        <v>68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18" t="s">
        <v>69</v>
      </c>
      <c r="U104" s="14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</row>
    <row r="105" spans="1:36" ht="12.75">
      <c r="A105" s="49" t="s">
        <v>70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18" t="s">
        <v>71</v>
      </c>
      <c r="U105" s="14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</row>
    <row r="106" spans="1:36" ht="12.75">
      <c r="A106" s="49" t="s">
        <v>72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18" t="s">
        <v>73</v>
      </c>
      <c r="U106" s="14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</row>
    <row r="107" spans="1:36" ht="12.75">
      <c r="A107" s="49" t="s">
        <v>74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18" t="s">
        <v>75</v>
      </c>
      <c r="U107" s="14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</row>
    <row r="108" spans="1:36" ht="12.75">
      <c r="A108" s="49" t="s">
        <v>76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18" t="s">
        <v>77</v>
      </c>
      <c r="U108" s="14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</row>
    <row r="109" spans="1:36" ht="12.75">
      <c r="A109" s="49" t="s">
        <v>78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18" t="s">
        <v>79</v>
      </c>
      <c r="U109" s="14"/>
      <c r="V109" s="57"/>
      <c r="W109" s="57"/>
      <c r="X109" s="57"/>
      <c r="Y109" s="57"/>
      <c r="Z109" s="57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</row>
    <row r="110" spans="1:36" ht="12.75">
      <c r="A110" s="49" t="s">
        <v>80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18" t="s">
        <v>81</v>
      </c>
      <c r="U110" s="24"/>
      <c r="V110" s="52"/>
      <c r="W110" s="52"/>
      <c r="X110" s="52"/>
      <c r="Y110" s="52"/>
      <c r="Z110" s="52"/>
      <c r="AA110" s="60"/>
      <c r="AB110" s="52"/>
      <c r="AC110" s="52"/>
      <c r="AD110" s="52"/>
      <c r="AE110" s="52"/>
      <c r="AF110" s="52"/>
      <c r="AG110" s="52"/>
      <c r="AH110" s="52"/>
      <c r="AI110" s="52"/>
      <c r="AJ110" s="52"/>
    </row>
    <row r="111" spans="1:36" ht="12.75">
      <c r="A111" s="59" t="s">
        <v>82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21" t="s">
        <v>83</v>
      </c>
      <c r="U111" s="25"/>
      <c r="V111" s="52">
        <f>SUM(V99:Z110)</f>
        <v>0</v>
      </c>
      <c r="W111" s="52"/>
      <c r="X111" s="52"/>
      <c r="Y111" s="52"/>
      <c r="Z111" s="52"/>
      <c r="AA111" s="52">
        <f>SUM(AA99:AE110)</f>
        <v>0</v>
      </c>
      <c r="AB111" s="52"/>
      <c r="AC111" s="52"/>
      <c r="AD111" s="52"/>
      <c r="AE111" s="52"/>
      <c r="AF111" s="52">
        <f>SUM(AF99:AJ109)</f>
        <v>0</v>
      </c>
      <c r="AG111" s="52"/>
      <c r="AH111" s="52"/>
      <c r="AI111" s="52"/>
      <c r="AJ111" s="52"/>
    </row>
    <row r="112" spans="1:36" ht="12.75">
      <c r="A112" s="49" t="s">
        <v>84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26" t="s">
        <v>85</v>
      </c>
      <c r="U112" s="10"/>
      <c r="V112" s="52">
        <v>560</v>
      </c>
      <c r="W112" s="52"/>
      <c r="X112" s="52"/>
      <c r="Y112" s="52"/>
      <c r="Z112" s="52"/>
      <c r="AA112" s="60"/>
      <c r="AB112" s="52"/>
      <c r="AC112" s="52"/>
      <c r="AD112" s="52"/>
      <c r="AE112" s="52"/>
      <c r="AF112" s="67"/>
      <c r="AG112" s="67"/>
      <c r="AH112" s="67"/>
      <c r="AI112" s="67"/>
      <c r="AJ112" s="67"/>
    </row>
    <row r="113" spans="1:36" ht="12.75">
      <c r="A113" s="49" t="s">
        <v>86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18" t="s">
        <v>87</v>
      </c>
      <c r="U113" s="14"/>
      <c r="V113" s="61"/>
      <c r="W113" s="61"/>
      <c r="X113" s="61"/>
      <c r="Y113" s="61"/>
      <c r="Z113" s="61"/>
      <c r="AA113" s="52"/>
      <c r="AB113" s="52"/>
      <c r="AC113" s="52"/>
      <c r="AD113" s="52"/>
      <c r="AE113" s="52"/>
      <c r="AF113" s="67"/>
      <c r="AG113" s="67"/>
      <c r="AH113" s="67"/>
      <c r="AI113" s="67"/>
      <c r="AJ113" s="67"/>
    </row>
    <row r="114" spans="1:36" ht="12.75">
      <c r="A114" s="49" t="s">
        <v>88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18" t="s">
        <v>89</v>
      </c>
      <c r="U114" s="14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</row>
    <row r="115" spans="1:36" ht="12.75">
      <c r="A115" s="49" t="s">
        <v>90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18" t="s">
        <v>91</v>
      </c>
      <c r="U115" s="14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</row>
    <row r="116" spans="1:36" ht="12.75">
      <c r="A116" s="49" t="s">
        <v>92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18" t="s">
        <v>93</v>
      </c>
      <c r="U116" s="14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</row>
    <row r="117" spans="1:36" ht="12.75">
      <c r="A117" s="49" t="s">
        <v>94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18" t="s">
        <v>95</v>
      </c>
      <c r="U117" s="14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</row>
    <row r="118" spans="1:36" ht="12.75">
      <c r="A118" s="49" t="s">
        <v>96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18" t="s">
        <v>97</v>
      </c>
      <c r="U118" s="14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</row>
    <row r="119" spans="1:36" ht="12.75">
      <c r="A119" s="49" t="s">
        <v>98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18" t="s">
        <v>99</v>
      </c>
      <c r="U119" s="14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</row>
    <row r="120" spans="1:36" ht="12.75">
      <c r="A120" s="49" t="s">
        <v>100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18" t="s">
        <v>101</v>
      </c>
      <c r="U120" s="14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</row>
    <row r="121" spans="1:36" ht="12.75">
      <c r="A121" s="49" t="s">
        <v>102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18" t="s">
        <v>103</v>
      </c>
      <c r="U121" s="14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</row>
    <row r="122" spans="1:36" ht="12.75">
      <c r="A122" s="49" t="s">
        <v>53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18" t="s">
        <v>104</v>
      </c>
      <c r="U122" s="14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</row>
    <row r="123" spans="1:36" ht="13.5" thickBot="1">
      <c r="A123" s="70" t="s">
        <v>105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27" t="s">
        <v>106</v>
      </c>
      <c r="U123" s="28"/>
      <c r="V123" s="57">
        <f>SUM(V112:Z122)</f>
        <v>560</v>
      </c>
      <c r="W123" s="57"/>
      <c r="X123" s="57"/>
      <c r="Y123" s="57"/>
      <c r="Z123" s="57"/>
      <c r="AA123" s="57">
        <f>SUM(AA112:AE120)</f>
        <v>0</v>
      </c>
      <c r="AB123" s="57"/>
      <c r="AC123" s="57"/>
      <c r="AD123" s="57"/>
      <c r="AE123" s="57"/>
      <c r="AF123" s="71">
        <f>SUM(AF112:AJ122)</f>
        <v>0</v>
      </c>
      <c r="AG123" s="71"/>
      <c r="AH123" s="71"/>
      <c r="AI123" s="71"/>
      <c r="AJ123" s="71"/>
    </row>
    <row r="124" spans="1:36" ht="13.5" thickBot="1">
      <c r="A124" s="74" t="s">
        <v>107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29" t="s">
        <v>108</v>
      </c>
      <c r="U124" s="30"/>
      <c r="V124" s="75">
        <f>SUM(V84+V111)</f>
        <v>47552</v>
      </c>
      <c r="W124" s="75"/>
      <c r="X124" s="75"/>
      <c r="Y124" s="75"/>
      <c r="Z124" s="75"/>
      <c r="AA124" s="76">
        <f>SUM(AA84+AA111)</f>
        <v>45600</v>
      </c>
      <c r="AB124" s="75"/>
      <c r="AC124" s="75"/>
      <c r="AD124" s="75"/>
      <c r="AE124" s="75"/>
      <c r="AF124" s="76">
        <f>SUM(AF84+AF111)</f>
        <v>46200</v>
      </c>
      <c r="AG124" s="75"/>
      <c r="AH124" s="75"/>
      <c r="AI124" s="75"/>
      <c r="AJ124" s="75"/>
    </row>
    <row r="125" spans="1:36" ht="12.75">
      <c r="A125" s="86" t="s">
        <v>109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36" t="s">
        <v>110</v>
      </c>
      <c r="U125" s="37"/>
      <c r="V125" s="61">
        <f>SUM(V97+V123)</f>
        <v>47552</v>
      </c>
      <c r="W125" s="61"/>
      <c r="X125" s="61"/>
      <c r="Y125" s="61"/>
      <c r="Z125" s="61"/>
      <c r="AA125" s="87">
        <f>SUM(AA97+AA123)</f>
        <v>45600</v>
      </c>
      <c r="AB125" s="61"/>
      <c r="AC125" s="61"/>
      <c r="AD125" s="61"/>
      <c r="AE125" s="61"/>
      <c r="AF125" s="87">
        <f>SUM(AF97+AF123)</f>
        <v>46200</v>
      </c>
      <c r="AG125" s="61"/>
      <c r="AH125" s="61"/>
      <c r="AI125" s="61"/>
      <c r="AJ125" s="61"/>
    </row>
    <row r="126" spans="1:3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1"/>
      <c r="B129" s="1" t="s">
        <v>113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3"/>
      <c r="U129" s="3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33"/>
      <c r="AJ129" s="33"/>
    </row>
    <row r="130" spans="1:3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3"/>
      <c r="U130" s="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4"/>
      <c r="AJ130" s="4"/>
    </row>
    <row r="131" spans="1:36" ht="15.75">
      <c r="A131" s="38" t="s">
        <v>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</row>
    <row r="132" spans="1:36" ht="15.75">
      <c r="A132" s="38" t="s">
        <v>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</row>
    <row r="133" spans="1:36" ht="15.75">
      <c r="A133" s="39" t="s">
        <v>114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</row>
    <row r="134" spans="1:3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3"/>
      <c r="U134" s="3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2"/>
      <c r="AH134" s="1"/>
      <c r="AI134" s="1"/>
      <c r="AJ134" s="5" t="s">
        <v>4</v>
      </c>
    </row>
    <row r="135" spans="1:36" ht="25.5">
      <c r="A135" s="83" t="s">
        <v>5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5"/>
      <c r="T135" s="34" t="s">
        <v>6</v>
      </c>
      <c r="U135" s="34"/>
      <c r="V135" s="83" t="s">
        <v>7</v>
      </c>
      <c r="W135" s="84"/>
      <c r="X135" s="84"/>
      <c r="Y135" s="84"/>
      <c r="Z135" s="85"/>
      <c r="AA135" s="83" t="s">
        <v>8</v>
      </c>
      <c r="AB135" s="84"/>
      <c r="AC135" s="84"/>
      <c r="AD135" s="84"/>
      <c r="AE135" s="85"/>
      <c r="AF135" s="83" t="s">
        <v>9</v>
      </c>
      <c r="AG135" s="84"/>
      <c r="AH135" s="84"/>
      <c r="AI135" s="84"/>
      <c r="AJ135" s="85"/>
    </row>
    <row r="136" spans="1:36" ht="12.75">
      <c r="A136" s="35">
        <v>1</v>
      </c>
      <c r="B136" s="8"/>
      <c r="C136" s="8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10">
        <v>2</v>
      </c>
      <c r="U136" s="10"/>
      <c r="V136" s="11">
        <v>3</v>
      </c>
      <c r="W136" s="9"/>
      <c r="X136" s="9"/>
      <c r="Y136" s="9"/>
      <c r="Z136" s="9"/>
      <c r="AA136" s="11">
        <v>4</v>
      </c>
      <c r="AB136" s="9"/>
      <c r="AC136" s="9"/>
      <c r="AD136" s="9"/>
      <c r="AE136" s="9"/>
      <c r="AF136" s="11">
        <v>5</v>
      </c>
      <c r="AG136" s="9"/>
      <c r="AH136" s="9"/>
      <c r="AI136" s="9"/>
      <c r="AJ136" s="8"/>
    </row>
    <row r="137" spans="1:36" ht="12.75">
      <c r="A137" s="46" t="s">
        <v>10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:36" ht="12.75">
      <c r="A138" s="49" t="s">
        <v>11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 t="s">
        <v>12</v>
      </c>
      <c r="U138" s="51"/>
      <c r="V138" s="52">
        <v>11255</v>
      </c>
      <c r="W138" s="52"/>
      <c r="X138" s="52"/>
      <c r="Y138" s="52"/>
      <c r="Z138" s="52"/>
      <c r="AA138" s="53">
        <v>11500</v>
      </c>
      <c r="AB138" s="53"/>
      <c r="AC138" s="53"/>
      <c r="AD138" s="53"/>
      <c r="AE138" s="53"/>
      <c r="AF138" s="54">
        <v>12000</v>
      </c>
      <c r="AG138" s="54"/>
      <c r="AH138" s="54"/>
      <c r="AI138" s="54"/>
      <c r="AJ138" s="54"/>
    </row>
    <row r="139" spans="1:36" ht="12.75">
      <c r="A139" s="49" t="s">
        <v>13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13" t="s">
        <v>14</v>
      </c>
      <c r="U139" s="14"/>
      <c r="V139" s="52"/>
      <c r="W139" s="52"/>
      <c r="X139" s="52"/>
      <c r="Y139" s="52"/>
      <c r="Z139" s="52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</row>
    <row r="140" spans="1:36" ht="12.75">
      <c r="A140" s="49" t="s">
        <v>15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50" t="s">
        <v>16</v>
      </c>
      <c r="U140" s="51"/>
      <c r="V140" s="52"/>
      <c r="W140" s="52"/>
      <c r="X140" s="52"/>
      <c r="Y140" s="52"/>
      <c r="Z140" s="52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</row>
    <row r="141" spans="1:36" ht="12.75">
      <c r="A141" s="49" t="s">
        <v>17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15" t="s">
        <v>18</v>
      </c>
      <c r="U141" s="14"/>
      <c r="V141" s="52"/>
      <c r="W141" s="52"/>
      <c r="X141" s="52"/>
      <c r="Y141" s="52"/>
      <c r="Z141" s="52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</row>
    <row r="142" spans="1:36" ht="12.75">
      <c r="A142" s="49" t="s">
        <v>19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6" t="s">
        <v>20</v>
      </c>
      <c r="U142" s="51"/>
      <c r="V142" s="52">
        <v>89093</v>
      </c>
      <c r="W142" s="52"/>
      <c r="X142" s="52"/>
      <c r="Y142" s="52"/>
      <c r="Z142" s="52"/>
      <c r="AA142" s="54">
        <v>112000</v>
      </c>
      <c r="AB142" s="54"/>
      <c r="AC142" s="54"/>
      <c r="AD142" s="54"/>
      <c r="AE142" s="54"/>
      <c r="AF142" s="54">
        <v>113000</v>
      </c>
      <c r="AG142" s="54"/>
      <c r="AH142" s="54"/>
      <c r="AI142" s="54"/>
      <c r="AJ142" s="54"/>
    </row>
    <row r="143" spans="1:36" ht="12.75">
      <c r="A143" s="49" t="s">
        <v>21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15" t="s">
        <v>22</v>
      </c>
      <c r="U143" s="14"/>
      <c r="V143" s="52"/>
      <c r="W143" s="52"/>
      <c r="X143" s="52"/>
      <c r="Y143" s="52"/>
      <c r="Z143" s="52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</row>
    <row r="144" spans="1:36" ht="12.75">
      <c r="A144" s="49" t="s">
        <v>23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15" t="s">
        <v>24</v>
      </c>
      <c r="U144" s="14"/>
      <c r="V144" s="52"/>
      <c r="W144" s="52"/>
      <c r="X144" s="52"/>
      <c r="Y144" s="52"/>
      <c r="Z144" s="52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</row>
    <row r="145" spans="1:36" ht="12.75">
      <c r="A145" s="49" t="s">
        <v>25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15" t="s">
        <v>26</v>
      </c>
      <c r="U145" s="14"/>
      <c r="V145" s="52"/>
      <c r="W145" s="52"/>
      <c r="X145" s="52"/>
      <c r="Y145" s="52"/>
      <c r="Z145" s="52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</row>
    <row r="146" spans="1:36" ht="12.75">
      <c r="A146" s="49" t="s">
        <v>27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15" t="s">
        <v>28</v>
      </c>
      <c r="U146" s="14"/>
      <c r="V146" s="52"/>
      <c r="W146" s="52"/>
      <c r="X146" s="52"/>
      <c r="Y146" s="52"/>
      <c r="Z146" s="52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</row>
    <row r="147" spans="1:36" ht="12.75">
      <c r="A147" s="49" t="s">
        <v>29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15" t="s">
        <v>30</v>
      </c>
      <c r="U147" s="14"/>
      <c r="V147" s="57"/>
      <c r="W147" s="57"/>
      <c r="X147" s="57"/>
      <c r="Y147" s="57"/>
      <c r="Z147" s="57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</row>
    <row r="148" spans="1:36" ht="12.75">
      <c r="A148" s="59" t="s">
        <v>31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16" t="s">
        <v>32</v>
      </c>
      <c r="U148" s="17"/>
      <c r="V148" s="60">
        <f>SUM(V138:Z147)</f>
        <v>100348</v>
      </c>
      <c r="W148" s="52"/>
      <c r="X148" s="52"/>
      <c r="Y148" s="52"/>
      <c r="Z148" s="52"/>
      <c r="AA148" s="54">
        <f>SUM(AA138:AE147)</f>
        <v>123500</v>
      </c>
      <c r="AB148" s="54"/>
      <c r="AC148" s="54"/>
      <c r="AD148" s="54"/>
      <c r="AE148" s="54"/>
      <c r="AF148" s="54">
        <f>SUM(AF138:AJ147)</f>
        <v>125000</v>
      </c>
      <c r="AG148" s="54"/>
      <c r="AH148" s="54"/>
      <c r="AI148" s="54"/>
      <c r="AJ148" s="54"/>
    </row>
    <row r="149" spans="1:36" ht="12.75">
      <c r="A149" s="49" t="s">
        <v>33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18" t="s">
        <v>34</v>
      </c>
      <c r="U149" s="14"/>
      <c r="V149" s="61">
        <v>59889</v>
      </c>
      <c r="W149" s="61"/>
      <c r="X149" s="61"/>
      <c r="Y149" s="61"/>
      <c r="Z149" s="61"/>
      <c r="AA149" s="54">
        <v>55300</v>
      </c>
      <c r="AB149" s="54"/>
      <c r="AC149" s="54"/>
      <c r="AD149" s="54"/>
      <c r="AE149" s="54"/>
      <c r="AF149" s="54">
        <v>55600</v>
      </c>
      <c r="AG149" s="54"/>
      <c r="AH149" s="54"/>
      <c r="AI149" s="54"/>
      <c r="AJ149" s="54"/>
    </row>
    <row r="150" spans="1:36" ht="12.75">
      <c r="A150" s="49" t="s">
        <v>35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19" t="s">
        <v>36</v>
      </c>
      <c r="U150" s="20"/>
      <c r="V150" s="52">
        <v>15325</v>
      </c>
      <c r="W150" s="52"/>
      <c r="X150" s="52"/>
      <c r="Y150" s="52"/>
      <c r="Z150" s="52"/>
      <c r="AA150" s="54">
        <v>14600</v>
      </c>
      <c r="AB150" s="54"/>
      <c r="AC150" s="54"/>
      <c r="AD150" s="54"/>
      <c r="AE150" s="54"/>
      <c r="AF150" s="54">
        <v>14800</v>
      </c>
      <c r="AG150" s="54"/>
      <c r="AH150" s="54"/>
      <c r="AI150" s="54"/>
      <c r="AJ150" s="54"/>
    </row>
    <row r="151" spans="1:36" ht="12.75">
      <c r="A151" s="49" t="s">
        <v>37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64" t="s">
        <v>38</v>
      </c>
      <c r="U151" s="65"/>
      <c r="V151" s="52">
        <v>24612</v>
      </c>
      <c r="W151" s="52"/>
      <c r="X151" s="52"/>
      <c r="Y151" s="52"/>
      <c r="Z151" s="52"/>
      <c r="AA151" s="54">
        <v>24500</v>
      </c>
      <c r="AB151" s="54"/>
      <c r="AC151" s="54"/>
      <c r="AD151" s="54"/>
      <c r="AE151" s="54"/>
      <c r="AF151" s="54">
        <v>24800</v>
      </c>
      <c r="AG151" s="54"/>
      <c r="AH151" s="54"/>
      <c r="AI151" s="54"/>
      <c r="AJ151" s="54"/>
    </row>
    <row r="152" spans="1:36" ht="12.75">
      <c r="A152" s="49" t="s">
        <v>39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62" t="s">
        <v>40</v>
      </c>
      <c r="U152" s="63"/>
      <c r="V152" s="52"/>
      <c r="W152" s="52"/>
      <c r="X152" s="52"/>
      <c r="Y152" s="52"/>
      <c r="Z152" s="52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</row>
    <row r="153" spans="1:36" ht="12.75">
      <c r="A153" s="49" t="s">
        <v>41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15">
        <v>16</v>
      </c>
      <c r="U153" s="14"/>
      <c r="V153" s="52">
        <v>522</v>
      </c>
      <c r="W153" s="52"/>
      <c r="X153" s="52"/>
      <c r="Y153" s="52"/>
      <c r="Z153" s="52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</row>
    <row r="154" spans="1:36" ht="12.75">
      <c r="A154" s="49" t="s">
        <v>42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15">
        <v>17</v>
      </c>
      <c r="U154" s="14"/>
      <c r="V154" s="52"/>
      <c r="W154" s="52"/>
      <c r="X154" s="52"/>
      <c r="Y154" s="52"/>
      <c r="Z154" s="52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</row>
    <row r="155" spans="1:36" ht="12.75">
      <c r="A155" s="49" t="s">
        <v>43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18" t="s">
        <v>44</v>
      </c>
      <c r="U155" s="14"/>
      <c r="V155" s="52"/>
      <c r="W155" s="52"/>
      <c r="X155" s="52"/>
      <c r="Y155" s="52"/>
      <c r="Z155" s="52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</row>
    <row r="156" spans="1:36" ht="12.75">
      <c r="A156" s="49" t="s">
        <v>45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18" t="s">
        <v>46</v>
      </c>
      <c r="U156" s="14"/>
      <c r="V156" s="52"/>
      <c r="W156" s="52"/>
      <c r="X156" s="52"/>
      <c r="Y156" s="52"/>
      <c r="Z156" s="52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</row>
    <row r="157" spans="1:36" ht="12.75">
      <c r="A157" s="49" t="s">
        <v>47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18" t="s">
        <v>48</v>
      </c>
      <c r="U157" s="14"/>
      <c r="V157" s="52"/>
      <c r="W157" s="52"/>
      <c r="X157" s="52"/>
      <c r="Y157" s="52"/>
      <c r="Z157" s="52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</row>
    <row r="158" spans="1:36" ht="12.75">
      <c r="A158" s="49" t="s">
        <v>49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18" t="s">
        <v>50</v>
      </c>
      <c r="U158" s="14"/>
      <c r="V158" s="52"/>
      <c r="W158" s="52"/>
      <c r="X158" s="52"/>
      <c r="Y158" s="52"/>
      <c r="Z158" s="52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</row>
    <row r="159" spans="1:36" ht="12.75">
      <c r="A159" s="49" t="s">
        <v>51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18" t="s">
        <v>52</v>
      </c>
      <c r="U159" s="14"/>
      <c r="V159" s="52"/>
      <c r="W159" s="52"/>
      <c r="X159" s="52"/>
      <c r="Y159" s="52"/>
      <c r="Z159" s="52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</row>
    <row r="160" spans="1:36" ht="12.75">
      <c r="A160" s="49" t="s">
        <v>53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18" t="s">
        <v>54</v>
      </c>
      <c r="U160" s="14"/>
      <c r="V160" s="52"/>
      <c r="W160" s="52"/>
      <c r="X160" s="52"/>
      <c r="Y160" s="52"/>
      <c r="Z160" s="52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</row>
    <row r="161" spans="1:36" ht="12.75">
      <c r="A161" s="59" t="s">
        <v>55</v>
      </c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21" t="s">
        <v>56</v>
      </c>
      <c r="U161" s="22"/>
      <c r="V161" s="52">
        <f>SUM(V149:Z160)</f>
        <v>100348</v>
      </c>
      <c r="W161" s="52"/>
      <c r="X161" s="52"/>
      <c r="Y161" s="52"/>
      <c r="Z161" s="52"/>
      <c r="AA161" s="54">
        <f>SUM(AA149:AE160)</f>
        <v>94400</v>
      </c>
      <c r="AB161" s="54"/>
      <c r="AC161" s="54"/>
      <c r="AD161" s="54"/>
      <c r="AE161" s="54"/>
      <c r="AF161" s="54">
        <f>SUM(AF149:AJ160)</f>
        <v>95200</v>
      </c>
      <c r="AG161" s="54"/>
      <c r="AH161" s="54"/>
      <c r="AI161" s="54"/>
      <c r="AJ161" s="54"/>
    </row>
    <row r="162" spans="1:36" ht="12.75">
      <c r="A162" s="46" t="s">
        <v>57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1:36" ht="12.75">
      <c r="A163" s="49" t="s">
        <v>58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19" t="s">
        <v>59</v>
      </c>
      <c r="U163" s="23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</row>
    <row r="164" spans="1:36" ht="12.75">
      <c r="A164" s="49" t="s">
        <v>60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18" t="s">
        <v>61</v>
      </c>
      <c r="U164" s="14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</row>
    <row r="165" spans="1:36" ht="12.75">
      <c r="A165" s="49" t="s">
        <v>62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18" t="s">
        <v>63</v>
      </c>
      <c r="U165" s="14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</row>
    <row r="166" spans="1:36" ht="12.75">
      <c r="A166" s="49" t="s">
        <v>64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18" t="s">
        <v>65</v>
      </c>
      <c r="U166" s="14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</row>
    <row r="167" spans="1:36" ht="12.75">
      <c r="A167" s="49" t="s">
        <v>66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18" t="s">
        <v>67</v>
      </c>
      <c r="U167" s="14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</row>
    <row r="168" spans="1:36" ht="12.75">
      <c r="A168" s="49" t="s">
        <v>68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18" t="s">
        <v>69</v>
      </c>
      <c r="U168" s="14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</row>
    <row r="169" spans="1:36" ht="12.75">
      <c r="A169" s="49" t="s">
        <v>70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18" t="s">
        <v>71</v>
      </c>
      <c r="U169" s="14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</row>
    <row r="170" spans="1:36" ht="12.75">
      <c r="A170" s="49" t="s">
        <v>72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18" t="s">
        <v>73</v>
      </c>
      <c r="U170" s="14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</row>
    <row r="171" spans="1:36" ht="12.75">
      <c r="A171" s="49" t="s">
        <v>74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18" t="s">
        <v>75</v>
      </c>
      <c r="U171" s="14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</row>
    <row r="172" spans="1:36" ht="12.75">
      <c r="A172" s="49" t="s">
        <v>76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18" t="s">
        <v>77</v>
      </c>
      <c r="U172" s="14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</row>
    <row r="173" spans="1:36" ht="12.75">
      <c r="A173" s="49" t="s">
        <v>78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18" t="s">
        <v>79</v>
      </c>
      <c r="U173" s="14"/>
      <c r="V173" s="57"/>
      <c r="W173" s="57"/>
      <c r="X173" s="57"/>
      <c r="Y173" s="57"/>
      <c r="Z173" s="57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</row>
    <row r="174" spans="1:36" ht="12.75">
      <c r="A174" s="49" t="s">
        <v>80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18" t="s">
        <v>81</v>
      </c>
      <c r="U174" s="24"/>
      <c r="V174" s="52"/>
      <c r="W174" s="52"/>
      <c r="X174" s="52"/>
      <c r="Y174" s="52"/>
      <c r="Z174" s="52"/>
      <c r="AA174" s="60"/>
      <c r="AB174" s="52"/>
      <c r="AC174" s="52"/>
      <c r="AD174" s="52"/>
      <c r="AE174" s="52"/>
      <c r="AF174" s="52"/>
      <c r="AG174" s="52"/>
      <c r="AH174" s="52"/>
      <c r="AI174" s="52"/>
      <c r="AJ174" s="52"/>
    </row>
    <row r="175" spans="1:36" ht="12.75">
      <c r="A175" s="59" t="s">
        <v>82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21" t="s">
        <v>83</v>
      </c>
      <c r="U175" s="25"/>
      <c r="V175" s="52">
        <f>SUM(V163:Z174)</f>
        <v>0</v>
      </c>
      <c r="W175" s="52"/>
      <c r="X175" s="52"/>
      <c r="Y175" s="52"/>
      <c r="Z175" s="52"/>
      <c r="AA175" s="52">
        <f>SUM(AA163:AE174)</f>
        <v>0</v>
      </c>
      <c r="AB175" s="52"/>
      <c r="AC175" s="52"/>
      <c r="AD175" s="52"/>
      <c r="AE175" s="52"/>
      <c r="AF175" s="52">
        <f>SUM(AF163:AJ173)</f>
        <v>0</v>
      </c>
      <c r="AG175" s="52"/>
      <c r="AH175" s="52"/>
      <c r="AI175" s="52"/>
      <c r="AJ175" s="52"/>
    </row>
    <row r="176" spans="1:36" ht="12.75">
      <c r="A176" s="49" t="s">
        <v>84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26" t="s">
        <v>85</v>
      </c>
      <c r="U176" s="10"/>
      <c r="V176" s="52"/>
      <c r="W176" s="52"/>
      <c r="X176" s="52"/>
      <c r="Y176" s="52"/>
      <c r="Z176" s="52"/>
      <c r="AA176" s="60"/>
      <c r="AB176" s="52"/>
      <c r="AC176" s="52"/>
      <c r="AD176" s="52"/>
      <c r="AE176" s="52"/>
      <c r="AF176" s="67"/>
      <c r="AG176" s="67"/>
      <c r="AH176" s="67"/>
      <c r="AI176" s="67"/>
      <c r="AJ176" s="67"/>
    </row>
    <row r="177" spans="1:36" ht="12.75">
      <c r="A177" s="49" t="s">
        <v>86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18" t="s">
        <v>87</v>
      </c>
      <c r="U177" s="14"/>
      <c r="V177" s="61"/>
      <c r="W177" s="61"/>
      <c r="X177" s="61"/>
      <c r="Y177" s="61"/>
      <c r="Z177" s="61"/>
      <c r="AA177" s="52">
        <v>29100</v>
      </c>
      <c r="AB177" s="52"/>
      <c r="AC177" s="52"/>
      <c r="AD177" s="52"/>
      <c r="AE177" s="52"/>
      <c r="AF177" s="67">
        <v>29800</v>
      </c>
      <c r="AG177" s="67"/>
      <c r="AH177" s="67"/>
      <c r="AI177" s="67"/>
      <c r="AJ177" s="67"/>
    </row>
    <row r="178" spans="1:36" ht="12.75">
      <c r="A178" s="49" t="s">
        <v>88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18" t="s">
        <v>89</v>
      </c>
      <c r="U178" s="14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</row>
    <row r="179" spans="1:36" ht="12.75">
      <c r="A179" s="49" t="s">
        <v>90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18" t="s">
        <v>91</v>
      </c>
      <c r="U179" s="14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</row>
    <row r="180" spans="1:36" ht="12.75">
      <c r="A180" s="49" t="s">
        <v>92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18" t="s">
        <v>93</v>
      </c>
      <c r="U180" s="14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</row>
    <row r="181" spans="1:36" ht="12.75">
      <c r="A181" s="49" t="s">
        <v>94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18" t="s">
        <v>95</v>
      </c>
      <c r="U181" s="14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</row>
    <row r="182" spans="1:36" ht="12.75">
      <c r="A182" s="49" t="s">
        <v>96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18" t="s">
        <v>97</v>
      </c>
      <c r="U182" s="14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</row>
    <row r="183" spans="1:36" ht="12.75">
      <c r="A183" s="49" t="s">
        <v>98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18" t="s">
        <v>99</v>
      </c>
      <c r="U183" s="14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</row>
    <row r="184" spans="1:36" ht="12.75">
      <c r="A184" s="49" t="s">
        <v>100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18" t="s">
        <v>101</v>
      </c>
      <c r="U184" s="14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</row>
    <row r="185" spans="1:36" ht="12.75">
      <c r="A185" s="49" t="s">
        <v>102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18" t="s">
        <v>103</v>
      </c>
      <c r="U185" s="14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</row>
    <row r="186" spans="1:36" ht="12.75">
      <c r="A186" s="49" t="s">
        <v>53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18" t="s">
        <v>104</v>
      </c>
      <c r="U186" s="14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</row>
    <row r="187" spans="1:36" ht="13.5" thickBot="1">
      <c r="A187" s="70" t="s">
        <v>105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27" t="s">
        <v>106</v>
      </c>
      <c r="U187" s="28"/>
      <c r="V187" s="57">
        <f>SUM(V176:Z186)</f>
        <v>0</v>
      </c>
      <c r="W187" s="57"/>
      <c r="X187" s="57"/>
      <c r="Y187" s="57"/>
      <c r="Z187" s="57"/>
      <c r="AA187" s="57">
        <f>SUM(AA176:AE184)</f>
        <v>29100</v>
      </c>
      <c r="AB187" s="57"/>
      <c r="AC187" s="57"/>
      <c r="AD187" s="57"/>
      <c r="AE187" s="57"/>
      <c r="AF187" s="71">
        <f>SUM(AF176:AJ186)</f>
        <v>29800</v>
      </c>
      <c r="AG187" s="71"/>
      <c r="AH187" s="71"/>
      <c r="AI187" s="71"/>
      <c r="AJ187" s="71"/>
    </row>
    <row r="188" spans="1:36" ht="13.5" thickBot="1">
      <c r="A188" s="74" t="s">
        <v>107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29" t="s">
        <v>108</v>
      </c>
      <c r="U188" s="30"/>
      <c r="V188" s="75">
        <f>SUM(V148+V175)</f>
        <v>100348</v>
      </c>
      <c r="W188" s="75"/>
      <c r="X188" s="75"/>
      <c r="Y188" s="75"/>
      <c r="Z188" s="75"/>
      <c r="AA188" s="76">
        <f>SUM(AA148+AA175)</f>
        <v>123500</v>
      </c>
      <c r="AB188" s="75"/>
      <c r="AC188" s="75"/>
      <c r="AD188" s="75"/>
      <c r="AE188" s="75"/>
      <c r="AF188" s="76">
        <f>SUM(AF148+AF175)</f>
        <v>125000</v>
      </c>
      <c r="AG188" s="75"/>
      <c r="AH188" s="75"/>
      <c r="AI188" s="75"/>
      <c r="AJ188" s="75"/>
    </row>
    <row r="189" spans="1:36" ht="12.75">
      <c r="A189" s="86" t="s">
        <v>109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36" t="s">
        <v>110</v>
      </c>
      <c r="U189" s="37"/>
      <c r="V189" s="61">
        <f>SUM(V161+V187)</f>
        <v>100348</v>
      </c>
      <c r="W189" s="61"/>
      <c r="X189" s="61"/>
      <c r="Y189" s="61"/>
      <c r="Z189" s="61"/>
      <c r="AA189" s="87">
        <f>SUM(AA161+AA187)</f>
        <v>123500</v>
      </c>
      <c r="AB189" s="61"/>
      <c r="AC189" s="61"/>
      <c r="AD189" s="61"/>
      <c r="AE189" s="61"/>
      <c r="AF189" s="87">
        <f>SUM(AF161+AF187)</f>
        <v>125000</v>
      </c>
      <c r="AG189" s="61"/>
      <c r="AH189" s="61"/>
      <c r="AI189" s="61"/>
      <c r="AJ189" s="61"/>
    </row>
    <row r="190" spans="1:3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1"/>
      <c r="B194" s="1" t="s">
        <v>115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3"/>
      <c r="U194" s="3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33"/>
      <c r="AJ194" s="33"/>
    </row>
    <row r="195" spans="1:3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3"/>
      <c r="U195" s="3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4"/>
      <c r="AJ195" s="4"/>
    </row>
    <row r="196" spans="1:36" ht="15.75">
      <c r="A196" s="38" t="s">
        <v>1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</row>
    <row r="197" spans="1:36" ht="15.75">
      <c r="A197" s="38" t="s">
        <v>2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</row>
    <row r="198" spans="1:36" ht="15.75">
      <c r="A198" s="39" t="s">
        <v>116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</row>
    <row r="199" spans="1:3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3"/>
      <c r="U199" s="3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2"/>
      <c r="AH199" s="1"/>
      <c r="AI199" s="1"/>
      <c r="AJ199" s="5" t="s">
        <v>4</v>
      </c>
    </row>
    <row r="200" spans="1:36" ht="25.5">
      <c r="A200" s="83" t="s">
        <v>5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5"/>
      <c r="T200" s="34" t="s">
        <v>6</v>
      </c>
      <c r="U200" s="34"/>
      <c r="V200" s="83" t="s">
        <v>7</v>
      </c>
      <c r="W200" s="84"/>
      <c r="X200" s="84"/>
      <c r="Y200" s="84"/>
      <c r="Z200" s="85"/>
      <c r="AA200" s="83" t="s">
        <v>8</v>
      </c>
      <c r="AB200" s="84"/>
      <c r="AC200" s="84"/>
      <c r="AD200" s="84"/>
      <c r="AE200" s="85"/>
      <c r="AF200" s="83" t="s">
        <v>9</v>
      </c>
      <c r="AG200" s="84"/>
      <c r="AH200" s="84"/>
      <c r="AI200" s="84"/>
      <c r="AJ200" s="85"/>
    </row>
    <row r="201" spans="1:36" ht="12.75">
      <c r="A201" s="35">
        <v>1</v>
      </c>
      <c r="B201" s="8"/>
      <c r="C201" s="8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10">
        <v>2</v>
      </c>
      <c r="U201" s="10"/>
      <c r="V201" s="11">
        <v>3</v>
      </c>
      <c r="W201" s="9"/>
      <c r="X201" s="9"/>
      <c r="Y201" s="9"/>
      <c r="Z201" s="9"/>
      <c r="AA201" s="11">
        <v>4</v>
      </c>
      <c r="AB201" s="9"/>
      <c r="AC201" s="9"/>
      <c r="AD201" s="9"/>
      <c r="AE201" s="9"/>
      <c r="AF201" s="11">
        <v>5</v>
      </c>
      <c r="AG201" s="9"/>
      <c r="AH201" s="9"/>
      <c r="AI201" s="9"/>
      <c r="AJ201" s="8"/>
    </row>
    <row r="202" spans="1:36" ht="12.75">
      <c r="A202" s="46" t="s">
        <v>10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1:36" ht="12.75">
      <c r="A203" s="49" t="s">
        <v>11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50" t="s">
        <v>12</v>
      </c>
      <c r="U203" s="51"/>
      <c r="V203" s="52">
        <v>7397</v>
      </c>
      <c r="W203" s="52"/>
      <c r="X203" s="52"/>
      <c r="Y203" s="52"/>
      <c r="Z203" s="52"/>
      <c r="AA203" s="53">
        <v>7500</v>
      </c>
      <c r="AB203" s="53"/>
      <c r="AC203" s="53"/>
      <c r="AD203" s="53"/>
      <c r="AE203" s="53"/>
      <c r="AF203" s="54">
        <v>7800</v>
      </c>
      <c r="AG203" s="54"/>
      <c r="AH203" s="54"/>
      <c r="AI203" s="54"/>
      <c r="AJ203" s="54"/>
    </row>
    <row r="204" spans="1:36" ht="12.75">
      <c r="A204" s="49" t="s">
        <v>13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13" t="s">
        <v>14</v>
      </c>
      <c r="U204" s="14"/>
      <c r="V204" s="52"/>
      <c r="W204" s="52"/>
      <c r="X204" s="52"/>
      <c r="Y204" s="52"/>
      <c r="Z204" s="52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</row>
    <row r="205" spans="1:36" ht="12.75">
      <c r="A205" s="49" t="s">
        <v>15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50" t="s">
        <v>16</v>
      </c>
      <c r="U205" s="51"/>
      <c r="V205" s="52"/>
      <c r="W205" s="52"/>
      <c r="X205" s="52"/>
      <c r="Y205" s="52"/>
      <c r="Z205" s="52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</row>
    <row r="206" spans="1:36" ht="12.75">
      <c r="A206" s="49" t="s">
        <v>17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15" t="s">
        <v>18</v>
      </c>
      <c r="U206" s="14"/>
      <c r="V206" s="52"/>
      <c r="W206" s="52"/>
      <c r="X206" s="52"/>
      <c r="Y206" s="52"/>
      <c r="Z206" s="52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</row>
    <row r="207" spans="1:36" ht="12.75">
      <c r="A207" s="49" t="s">
        <v>19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56" t="s">
        <v>20</v>
      </c>
      <c r="U207" s="51"/>
      <c r="V207" s="52">
        <v>59256</v>
      </c>
      <c r="W207" s="52"/>
      <c r="X207" s="52"/>
      <c r="Y207" s="52"/>
      <c r="Z207" s="52"/>
      <c r="AA207" s="54">
        <v>71000</v>
      </c>
      <c r="AB207" s="54"/>
      <c r="AC207" s="54"/>
      <c r="AD207" s="54"/>
      <c r="AE207" s="54"/>
      <c r="AF207" s="54">
        <v>72000</v>
      </c>
      <c r="AG207" s="54"/>
      <c r="AH207" s="54"/>
      <c r="AI207" s="54"/>
      <c r="AJ207" s="54"/>
    </row>
    <row r="208" spans="1:36" ht="12.75">
      <c r="A208" s="49" t="s">
        <v>21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15" t="s">
        <v>22</v>
      </c>
      <c r="U208" s="14"/>
      <c r="V208" s="52"/>
      <c r="W208" s="52"/>
      <c r="X208" s="52"/>
      <c r="Y208" s="52"/>
      <c r="Z208" s="52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</row>
    <row r="209" spans="1:36" ht="12.75">
      <c r="A209" s="49" t="s">
        <v>23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15" t="s">
        <v>24</v>
      </c>
      <c r="U209" s="14"/>
      <c r="V209" s="52"/>
      <c r="W209" s="52"/>
      <c r="X209" s="52"/>
      <c r="Y209" s="52"/>
      <c r="Z209" s="52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</row>
    <row r="210" spans="1:36" ht="12.75">
      <c r="A210" s="49" t="s">
        <v>25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15" t="s">
        <v>26</v>
      </c>
      <c r="U210" s="14"/>
      <c r="V210" s="52"/>
      <c r="W210" s="52"/>
      <c r="X210" s="52"/>
      <c r="Y210" s="52"/>
      <c r="Z210" s="52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</row>
    <row r="211" spans="1:36" ht="12.75">
      <c r="A211" s="49" t="s">
        <v>27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15" t="s">
        <v>28</v>
      </c>
      <c r="U211" s="14"/>
      <c r="V211" s="52"/>
      <c r="W211" s="52"/>
      <c r="X211" s="52"/>
      <c r="Y211" s="52"/>
      <c r="Z211" s="52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</row>
    <row r="212" spans="1:36" ht="12.75">
      <c r="A212" s="49" t="s">
        <v>29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15" t="s">
        <v>30</v>
      </c>
      <c r="U212" s="14"/>
      <c r="V212" s="57"/>
      <c r="W212" s="57"/>
      <c r="X212" s="57"/>
      <c r="Y212" s="57"/>
      <c r="Z212" s="57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</row>
    <row r="213" spans="1:36" ht="12.75">
      <c r="A213" s="59" t="s">
        <v>31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16" t="s">
        <v>32</v>
      </c>
      <c r="U213" s="17"/>
      <c r="V213" s="60">
        <f>SUM(V203:Z212)</f>
        <v>66653</v>
      </c>
      <c r="W213" s="52"/>
      <c r="X213" s="52"/>
      <c r="Y213" s="52"/>
      <c r="Z213" s="52"/>
      <c r="AA213" s="54">
        <f>SUM(AA203:AE212)</f>
        <v>78500</v>
      </c>
      <c r="AB213" s="54"/>
      <c r="AC213" s="54"/>
      <c r="AD213" s="54"/>
      <c r="AE213" s="54"/>
      <c r="AF213" s="54">
        <f>SUM(AF203:AJ212)</f>
        <v>79800</v>
      </c>
      <c r="AG213" s="54"/>
      <c r="AH213" s="54"/>
      <c r="AI213" s="54"/>
      <c r="AJ213" s="54"/>
    </row>
    <row r="214" spans="1:36" ht="12.75">
      <c r="A214" s="49" t="s">
        <v>33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18" t="s">
        <v>34</v>
      </c>
      <c r="U214" s="14"/>
      <c r="V214" s="61">
        <v>42202</v>
      </c>
      <c r="W214" s="61"/>
      <c r="X214" s="61"/>
      <c r="Y214" s="61"/>
      <c r="Z214" s="61"/>
      <c r="AA214" s="54">
        <v>41500</v>
      </c>
      <c r="AB214" s="54"/>
      <c r="AC214" s="54"/>
      <c r="AD214" s="54"/>
      <c r="AE214" s="54"/>
      <c r="AF214" s="54">
        <v>42000</v>
      </c>
      <c r="AG214" s="54"/>
      <c r="AH214" s="54"/>
      <c r="AI214" s="54"/>
      <c r="AJ214" s="54"/>
    </row>
    <row r="215" spans="1:36" ht="12.75">
      <c r="A215" s="49" t="s">
        <v>35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19" t="s">
        <v>36</v>
      </c>
      <c r="U215" s="20"/>
      <c r="V215" s="52">
        <v>10915</v>
      </c>
      <c r="W215" s="52"/>
      <c r="X215" s="52"/>
      <c r="Y215" s="52"/>
      <c r="Z215" s="52"/>
      <c r="AA215" s="54">
        <v>10800</v>
      </c>
      <c r="AB215" s="54"/>
      <c r="AC215" s="54"/>
      <c r="AD215" s="54"/>
      <c r="AE215" s="54"/>
      <c r="AF215" s="54">
        <v>11000</v>
      </c>
      <c r="AG215" s="54"/>
      <c r="AH215" s="54"/>
      <c r="AI215" s="54"/>
      <c r="AJ215" s="54"/>
    </row>
    <row r="216" spans="1:36" ht="12.75">
      <c r="A216" s="49" t="s">
        <v>37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64" t="s">
        <v>38</v>
      </c>
      <c r="U216" s="65"/>
      <c r="V216" s="52">
        <v>13536</v>
      </c>
      <c r="W216" s="52"/>
      <c r="X216" s="52"/>
      <c r="Y216" s="52"/>
      <c r="Z216" s="52"/>
      <c r="AA216" s="54">
        <v>14000</v>
      </c>
      <c r="AB216" s="54"/>
      <c r="AC216" s="54"/>
      <c r="AD216" s="54"/>
      <c r="AE216" s="54"/>
      <c r="AF216" s="54">
        <v>14200</v>
      </c>
      <c r="AG216" s="54"/>
      <c r="AH216" s="54"/>
      <c r="AI216" s="54"/>
      <c r="AJ216" s="54"/>
    </row>
    <row r="217" spans="1:36" ht="12.75">
      <c r="A217" s="49" t="s">
        <v>39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62" t="s">
        <v>40</v>
      </c>
      <c r="U217" s="63"/>
      <c r="V217" s="52"/>
      <c r="W217" s="52"/>
      <c r="X217" s="52"/>
      <c r="Y217" s="52"/>
      <c r="Z217" s="52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</row>
    <row r="218" spans="1:36" ht="12.75">
      <c r="A218" s="49" t="s">
        <v>41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15">
        <v>16</v>
      </c>
      <c r="U218" s="14"/>
      <c r="V218" s="52"/>
      <c r="W218" s="52"/>
      <c r="X218" s="52"/>
      <c r="Y218" s="52"/>
      <c r="Z218" s="52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</row>
    <row r="219" spans="1:36" ht="12.75">
      <c r="A219" s="49" t="s">
        <v>42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15">
        <v>17</v>
      </c>
      <c r="U219" s="14"/>
      <c r="V219" s="52"/>
      <c r="W219" s="52"/>
      <c r="X219" s="52"/>
      <c r="Y219" s="52"/>
      <c r="Z219" s="52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</row>
    <row r="220" spans="1:36" ht="12.75">
      <c r="A220" s="49" t="s">
        <v>43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18" t="s">
        <v>44</v>
      </c>
      <c r="U220" s="14"/>
      <c r="V220" s="52"/>
      <c r="W220" s="52"/>
      <c r="X220" s="52"/>
      <c r="Y220" s="52"/>
      <c r="Z220" s="52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</row>
    <row r="221" spans="1:36" ht="12.75">
      <c r="A221" s="49" t="s">
        <v>45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18" t="s">
        <v>46</v>
      </c>
      <c r="U221" s="14"/>
      <c r="V221" s="52"/>
      <c r="W221" s="52"/>
      <c r="X221" s="52"/>
      <c r="Y221" s="52"/>
      <c r="Z221" s="52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</row>
    <row r="222" spans="1:36" ht="12.75">
      <c r="A222" s="49" t="s">
        <v>47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18" t="s">
        <v>48</v>
      </c>
      <c r="U222" s="14"/>
      <c r="V222" s="52"/>
      <c r="W222" s="52"/>
      <c r="X222" s="52"/>
      <c r="Y222" s="52"/>
      <c r="Z222" s="52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</row>
    <row r="223" spans="1:36" ht="12.75">
      <c r="A223" s="49" t="s">
        <v>49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18" t="s">
        <v>50</v>
      </c>
      <c r="U223" s="14"/>
      <c r="V223" s="52"/>
      <c r="W223" s="52"/>
      <c r="X223" s="52"/>
      <c r="Y223" s="52"/>
      <c r="Z223" s="52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</row>
    <row r="224" spans="1:36" ht="12.75">
      <c r="A224" s="49" t="s">
        <v>51</v>
      </c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18" t="s">
        <v>52</v>
      </c>
      <c r="U224" s="14"/>
      <c r="V224" s="52"/>
      <c r="W224" s="52"/>
      <c r="X224" s="52"/>
      <c r="Y224" s="52"/>
      <c r="Z224" s="52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</row>
    <row r="225" spans="1:36" ht="12.75">
      <c r="A225" s="49" t="s">
        <v>53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18" t="s">
        <v>54</v>
      </c>
      <c r="U225" s="14"/>
      <c r="V225" s="52"/>
      <c r="W225" s="52"/>
      <c r="X225" s="52"/>
      <c r="Y225" s="52"/>
      <c r="Z225" s="52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</row>
    <row r="226" spans="1:36" ht="12.75">
      <c r="A226" s="59" t="s">
        <v>55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21" t="s">
        <v>56</v>
      </c>
      <c r="U226" s="22"/>
      <c r="V226" s="52">
        <f>SUM(V214:Z225)</f>
        <v>66653</v>
      </c>
      <c r="W226" s="52"/>
      <c r="X226" s="52"/>
      <c r="Y226" s="52"/>
      <c r="Z226" s="52"/>
      <c r="AA226" s="54">
        <f>SUM(AA214:AE225)</f>
        <v>66300</v>
      </c>
      <c r="AB226" s="54"/>
      <c r="AC226" s="54"/>
      <c r="AD226" s="54"/>
      <c r="AE226" s="54"/>
      <c r="AF226" s="54">
        <f>SUM(AF214:AJ225)</f>
        <v>67200</v>
      </c>
      <c r="AG226" s="54"/>
      <c r="AH226" s="54"/>
      <c r="AI226" s="54"/>
      <c r="AJ226" s="54"/>
    </row>
    <row r="227" spans="1:36" ht="12.75">
      <c r="A227" s="46" t="s">
        <v>57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1:36" ht="12.75">
      <c r="A228" s="49" t="s">
        <v>58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19" t="s">
        <v>59</v>
      </c>
      <c r="U228" s="23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</row>
    <row r="229" spans="1:36" ht="12.75">
      <c r="A229" s="49" t="s">
        <v>60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18" t="s">
        <v>61</v>
      </c>
      <c r="U229" s="14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</row>
    <row r="230" spans="1:36" ht="12.75">
      <c r="A230" s="49" t="s">
        <v>62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18" t="s">
        <v>63</v>
      </c>
      <c r="U230" s="14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</row>
    <row r="231" spans="1:36" ht="12.75">
      <c r="A231" s="49" t="s">
        <v>64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18" t="s">
        <v>65</v>
      </c>
      <c r="U231" s="14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</row>
    <row r="232" spans="1:36" ht="12.75">
      <c r="A232" s="49" t="s">
        <v>66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18" t="s">
        <v>67</v>
      </c>
      <c r="U232" s="14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</row>
    <row r="233" spans="1:36" ht="12.75">
      <c r="A233" s="49" t="s">
        <v>68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18" t="s">
        <v>69</v>
      </c>
      <c r="U233" s="14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</row>
    <row r="234" spans="1:36" ht="12.75">
      <c r="A234" s="49" t="s">
        <v>70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18" t="s">
        <v>71</v>
      </c>
      <c r="U234" s="14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</row>
    <row r="235" spans="1:36" ht="12.75">
      <c r="A235" s="49" t="s">
        <v>72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18" t="s">
        <v>73</v>
      </c>
      <c r="U235" s="14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</row>
    <row r="236" spans="1:36" ht="12.75">
      <c r="A236" s="49" t="s">
        <v>74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18" t="s">
        <v>75</v>
      </c>
      <c r="U236" s="14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</row>
    <row r="237" spans="1:36" ht="12.75">
      <c r="A237" s="49" t="s">
        <v>76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18" t="s">
        <v>77</v>
      </c>
      <c r="U237" s="14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</row>
    <row r="238" spans="1:36" ht="12.75">
      <c r="A238" s="49" t="s">
        <v>78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18" t="s">
        <v>79</v>
      </c>
      <c r="U238" s="14"/>
      <c r="V238" s="57"/>
      <c r="W238" s="57"/>
      <c r="X238" s="57"/>
      <c r="Y238" s="57"/>
      <c r="Z238" s="57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</row>
    <row r="239" spans="1:36" ht="12.75">
      <c r="A239" s="49" t="s">
        <v>80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18" t="s">
        <v>81</v>
      </c>
      <c r="U239" s="24"/>
      <c r="V239" s="52"/>
      <c r="W239" s="52"/>
      <c r="X239" s="52"/>
      <c r="Y239" s="52"/>
      <c r="Z239" s="52"/>
      <c r="AA239" s="60"/>
      <c r="AB239" s="52"/>
      <c r="AC239" s="52"/>
      <c r="AD239" s="52"/>
      <c r="AE239" s="52"/>
      <c r="AF239" s="52"/>
      <c r="AG239" s="52"/>
      <c r="AH239" s="52"/>
      <c r="AI239" s="52"/>
      <c r="AJ239" s="52"/>
    </row>
    <row r="240" spans="1:36" ht="12.75">
      <c r="A240" s="59" t="s">
        <v>82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21" t="s">
        <v>83</v>
      </c>
      <c r="U240" s="25"/>
      <c r="V240" s="52">
        <f>SUM(V228:Z239)</f>
        <v>0</v>
      </c>
      <c r="W240" s="52"/>
      <c r="X240" s="52"/>
      <c r="Y240" s="52"/>
      <c r="Z240" s="52"/>
      <c r="AA240" s="52">
        <f>SUM(AA228:AE239)</f>
        <v>0</v>
      </c>
      <c r="AB240" s="52"/>
      <c r="AC240" s="52"/>
      <c r="AD240" s="52"/>
      <c r="AE240" s="52"/>
      <c r="AF240" s="52">
        <f>SUM(AF228:AJ238)</f>
        <v>0</v>
      </c>
      <c r="AG240" s="52"/>
      <c r="AH240" s="52"/>
      <c r="AI240" s="52"/>
      <c r="AJ240" s="52"/>
    </row>
    <row r="241" spans="1:36" ht="12.75">
      <c r="A241" s="49" t="s">
        <v>84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26" t="s">
        <v>85</v>
      </c>
      <c r="U241" s="10"/>
      <c r="V241" s="52"/>
      <c r="W241" s="52"/>
      <c r="X241" s="52"/>
      <c r="Y241" s="52"/>
      <c r="Z241" s="52"/>
      <c r="AA241" s="60"/>
      <c r="AB241" s="52"/>
      <c r="AC241" s="52"/>
      <c r="AD241" s="52"/>
      <c r="AE241" s="52"/>
      <c r="AF241" s="67"/>
      <c r="AG241" s="67"/>
      <c r="AH241" s="67"/>
      <c r="AI241" s="67"/>
      <c r="AJ241" s="67"/>
    </row>
    <row r="242" spans="1:36" ht="12.75">
      <c r="A242" s="49" t="s">
        <v>86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18" t="s">
        <v>87</v>
      </c>
      <c r="U242" s="14"/>
      <c r="V242" s="61"/>
      <c r="W242" s="61"/>
      <c r="X242" s="61"/>
      <c r="Y242" s="61"/>
      <c r="Z242" s="61"/>
      <c r="AA242" s="52">
        <v>12200</v>
      </c>
      <c r="AB242" s="52"/>
      <c r="AC242" s="52"/>
      <c r="AD242" s="52"/>
      <c r="AE242" s="52"/>
      <c r="AF242" s="67">
        <v>12600</v>
      </c>
      <c r="AG242" s="67"/>
      <c r="AH242" s="67"/>
      <c r="AI242" s="67"/>
      <c r="AJ242" s="67"/>
    </row>
    <row r="243" spans="1:36" ht="12.75">
      <c r="A243" s="49" t="s">
        <v>88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18" t="s">
        <v>89</v>
      </c>
      <c r="U243" s="14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</row>
    <row r="244" spans="1:36" ht="12.75">
      <c r="A244" s="49" t="s">
        <v>90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18" t="s">
        <v>91</v>
      </c>
      <c r="U244" s="14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</row>
    <row r="245" spans="1:36" ht="12.75">
      <c r="A245" s="49" t="s">
        <v>92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18" t="s">
        <v>93</v>
      </c>
      <c r="U245" s="14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</row>
    <row r="246" spans="1:36" ht="12.75">
      <c r="A246" s="49" t="s">
        <v>94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18" t="s">
        <v>95</v>
      </c>
      <c r="U246" s="14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</row>
    <row r="247" spans="1:36" ht="12.75">
      <c r="A247" s="49" t="s">
        <v>96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18" t="s">
        <v>97</v>
      </c>
      <c r="U247" s="14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</row>
    <row r="248" spans="1:36" ht="12.75">
      <c r="A248" s="49" t="s">
        <v>98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18" t="s">
        <v>99</v>
      </c>
      <c r="U248" s="14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</row>
    <row r="249" spans="1:36" ht="12.75">
      <c r="A249" s="49" t="s">
        <v>100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18" t="s">
        <v>101</v>
      </c>
      <c r="U249" s="14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</row>
    <row r="250" spans="1:36" ht="12.75">
      <c r="A250" s="49" t="s">
        <v>102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18" t="s">
        <v>103</v>
      </c>
      <c r="U250" s="14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</row>
    <row r="251" spans="1:36" ht="12.75">
      <c r="A251" s="49" t="s">
        <v>53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18" t="s">
        <v>104</v>
      </c>
      <c r="U251" s="14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</row>
    <row r="252" spans="1:36" ht="13.5" thickBot="1">
      <c r="A252" s="70" t="s">
        <v>105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27" t="s">
        <v>106</v>
      </c>
      <c r="U252" s="28"/>
      <c r="V252" s="57">
        <f>SUM(V241:Z251)</f>
        <v>0</v>
      </c>
      <c r="W252" s="57"/>
      <c r="X252" s="57"/>
      <c r="Y252" s="57"/>
      <c r="Z252" s="57"/>
      <c r="AA252" s="57">
        <f>SUM(AA241:AE249)</f>
        <v>12200</v>
      </c>
      <c r="AB252" s="57"/>
      <c r="AC252" s="57"/>
      <c r="AD252" s="57"/>
      <c r="AE252" s="57"/>
      <c r="AF252" s="71">
        <f>SUM(AF241:AJ251)</f>
        <v>12600</v>
      </c>
      <c r="AG252" s="71"/>
      <c r="AH252" s="71"/>
      <c r="AI252" s="71"/>
      <c r="AJ252" s="71"/>
    </row>
    <row r="253" spans="1:36" ht="13.5" thickBot="1">
      <c r="A253" s="74" t="s">
        <v>107</v>
      </c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29" t="s">
        <v>108</v>
      </c>
      <c r="U253" s="30"/>
      <c r="V253" s="75">
        <f>SUM(V213+V240)</f>
        <v>66653</v>
      </c>
      <c r="W253" s="75"/>
      <c r="X253" s="75"/>
      <c r="Y253" s="75"/>
      <c r="Z253" s="75"/>
      <c r="AA253" s="76">
        <f>SUM(AA213+AA240)</f>
        <v>78500</v>
      </c>
      <c r="AB253" s="75"/>
      <c r="AC253" s="75"/>
      <c r="AD253" s="75"/>
      <c r="AE253" s="75"/>
      <c r="AF253" s="76">
        <f>SUM(AF213+AF240)</f>
        <v>79800</v>
      </c>
      <c r="AG253" s="75"/>
      <c r="AH253" s="75"/>
      <c r="AI253" s="75"/>
      <c r="AJ253" s="75"/>
    </row>
    <row r="254" spans="1:36" ht="12.75">
      <c r="A254" s="86" t="s">
        <v>109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36" t="s">
        <v>110</v>
      </c>
      <c r="U254" s="37"/>
      <c r="V254" s="61">
        <f>SUM(V226+V252)</f>
        <v>66653</v>
      </c>
      <c r="W254" s="61"/>
      <c r="X254" s="61"/>
      <c r="Y254" s="61"/>
      <c r="Z254" s="61"/>
      <c r="AA254" s="87">
        <f>SUM(AA226+AA252)</f>
        <v>78500</v>
      </c>
      <c r="AB254" s="61"/>
      <c r="AC254" s="61"/>
      <c r="AD254" s="61"/>
      <c r="AE254" s="61"/>
      <c r="AF254" s="87">
        <f>SUM(AF226+AF252)</f>
        <v>79800</v>
      </c>
      <c r="AG254" s="61"/>
      <c r="AH254" s="61"/>
      <c r="AI254" s="61"/>
      <c r="AJ254" s="61"/>
    </row>
    <row r="255" spans="1:3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2.75">
      <c r="A260" s="1"/>
      <c r="B260" s="1" t="s">
        <v>117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3"/>
      <c r="U260" s="3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33"/>
      <c r="AJ260" s="33"/>
    </row>
    <row r="261" spans="1:3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3"/>
      <c r="U261" s="3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4"/>
      <c r="AJ261" s="4"/>
    </row>
    <row r="262" spans="1:36" ht="15.75">
      <c r="A262" s="38" t="s">
        <v>1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</row>
    <row r="263" spans="1:36" ht="15.75">
      <c r="A263" s="38" t="s">
        <v>2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</row>
    <row r="264" spans="1:36" ht="15.75">
      <c r="A264" s="39" t="s">
        <v>118</v>
      </c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</row>
    <row r="265" spans="1:3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3"/>
      <c r="U265" s="3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2"/>
      <c r="AH265" s="1"/>
      <c r="AI265" s="1"/>
      <c r="AJ265" s="5" t="s">
        <v>4</v>
      </c>
    </row>
    <row r="266" spans="1:36" ht="25.5">
      <c r="A266" s="83" t="s">
        <v>5</v>
      </c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5"/>
      <c r="T266" s="34" t="s">
        <v>6</v>
      </c>
      <c r="U266" s="34"/>
      <c r="V266" s="83" t="s">
        <v>7</v>
      </c>
      <c r="W266" s="84"/>
      <c r="X266" s="84"/>
      <c r="Y266" s="84"/>
      <c r="Z266" s="85"/>
      <c r="AA266" s="83" t="s">
        <v>8</v>
      </c>
      <c r="AB266" s="84"/>
      <c r="AC266" s="84"/>
      <c r="AD266" s="84"/>
      <c r="AE266" s="85"/>
      <c r="AF266" s="83" t="s">
        <v>9</v>
      </c>
      <c r="AG266" s="84"/>
      <c r="AH266" s="84"/>
      <c r="AI266" s="84"/>
      <c r="AJ266" s="85"/>
    </row>
    <row r="267" spans="1:36" ht="12.75">
      <c r="A267" s="35">
        <v>1</v>
      </c>
      <c r="B267" s="8"/>
      <c r="C267" s="8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10">
        <v>2</v>
      </c>
      <c r="U267" s="10"/>
      <c r="V267" s="11">
        <v>3</v>
      </c>
      <c r="W267" s="9"/>
      <c r="X267" s="9"/>
      <c r="Y267" s="9"/>
      <c r="Z267" s="9"/>
      <c r="AA267" s="11">
        <v>4</v>
      </c>
      <c r="AB267" s="9"/>
      <c r="AC267" s="9"/>
      <c r="AD267" s="9"/>
      <c r="AE267" s="9"/>
      <c r="AF267" s="11">
        <v>5</v>
      </c>
      <c r="AG267" s="9"/>
      <c r="AH267" s="9"/>
      <c r="AI267" s="9"/>
      <c r="AJ267" s="8"/>
    </row>
    <row r="268" spans="1:36" ht="12.75">
      <c r="A268" s="46" t="s">
        <v>10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1:36" ht="12.75">
      <c r="A269" s="49" t="s">
        <v>11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50" t="s">
        <v>12</v>
      </c>
      <c r="U269" s="51"/>
      <c r="V269" s="52">
        <v>8222</v>
      </c>
      <c r="W269" s="52"/>
      <c r="X269" s="52"/>
      <c r="Y269" s="52"/>
      <c r="Z269" s="52"/>
      <c r="AA269" s="53">
        <v>8300</v>
      </c>
      <c r="AB269" s="53"/>
      <c r="AC269" s="53"/>
      <c r="AD269" s="53"/>
      <c r="AE269" s="53"/>
      <c r="AF269" s="54">
        <v>8500</v>
      </c>
      <c r="AG269" s="54"/>
      <c r="AH269" s="54"/>
      <c r="AI269" s="54"/>
      <c r="AJ269" s="54"/>
    </row>
    <row r="270" spans="1:36" ht="12.75">
      <c r="A270" s="49" t="s">
        <v>13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13" t="s">
        <v>14</v>
      </c>
      <c r="U270" s="14"/>
      <c r="V270" s="52"/>
      <c r="W270" s="52"/>
      <c r="X270" s="52"/>
      <c r="Y270" s="52"/>
      <c r="Z270" s="52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</row>
    <row r="271" spans="1:36" ht="12.75">
      <c r="A271" s="49" t="s">
        <v>15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50" t="s">
        <v>16</v>
      </c>
      <c r="U271" s="51"/>
      <c r="V271" s="52"/>
      <c r="W271" s="52"/>
      <c r="X271" s="52"/>
      <c r="Y271" s="52"/>
      <c r="Z271" s="52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</row>
    <row r="272" spans="1:36" ht="12.75">
      <c r="A272" s="49" t="s">
        <v>17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15" t="s">
        <v>18</v>
      </c>
      <c r="U272" s="14"/>
      <c r="V272" s="52"/>
      <c r="W272" s="52"/>
      <c r="X272" s="52"/>
      <c r="Y272" s="52"/>
      <c r="Z272" s="52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</row>
    <row r="273" spans="1:36" ht="12.75">
      <c r="A273" s="49" t="s">
        <v>19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56" t="s">
        <v>20</v>
      </c>
      <c r="U273" s="51"/>
      <c r="V273" s="52">
        <v>19216</v>
      </c>
      <c r="W273" s="52"/>
      <c r="X273" s="52"/>
      <c r="Y273" s="52"/>
      <c r="Z273" s="52"/>
      <c r="AA273" s="54">
        <v>17800</v>
      </c>
      <c r="AB273" s="54"/>
      <c r="AC273" s="54"/>
      <c r="AD273" s="54"/>
      <c r="AE273" s="54"/>
      <c r="AF273" s="54">
        <v>18000</v>
      </c>
      <c r="AG273" s="54"/>
      <c r="AH273" s="54"/>
      <c r="AI273" s="54"/>
      <c r="AJ273" s="54"/>
    </row>
    <row r="274" spans="1:36" ht="12.75">
      <c r="A274" s="49" t="s">
        <v>21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15" t="s">
        <v>22</v>
      </c>
      <c r="U274" s="14"/>
      <c r="V274" s="52"/>
      <c r="W274" s="52"/>
      <c r="X274" s="52"/>
      <c r="Y274" s="52"/>
      <c r="Z274" s="52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</row>
    <row r="275" spans="1:36" ht="12.75">
      <c r="A275" s="49" t="s">
        <v>23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15" t="s">
        <v>24</v>
      </c>
      <c r="U275" s="14"/>
      <c r="V275" s="52"/>
      <c r="W275" s="52"/>
      <c r="X275" s="52"/>
      <c r="Y275" s="52"/>
      <c r="Z275" s="52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</row>
    <row r="276" spans="1:36" ht="12.75">
      <c r="A276" s="49" t="s">
        <v>25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15" t="s">
        <v>26</v>
      </c>
      <c r="U276" s="14"/>
      <c r="V276" s="52"/>
      <c r="W276" s="52"/>
      <c r="X276" s="52"/>
      <c r="Y276" s="52"/>
      <c r="Z276" s="52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</row>
    <row r="277" spans="1:36" ht="12.75">
      <c r="A277" s="49" t="s">
        <v>27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15" t="s">
        <v>28</v>
      </c>
      <c r="U277" s="14"/>
      <c r="V277" s="52"/>
      <c r="W277" s="52"/>
      <c r="X277" s="52"/>
      <c r="Y277" s="52"/>
      <c r="Z277" s="52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</row>
    <row r="278" spans="1:36" ht="12.75">
      <c r="A278" s="49" t="s">
        <v>29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15" t="s">
        <v>30</v>
      </c>
      <c r="U278" s="14"/>
      <c r="V278" s="57"/>
      <c r="W278" s="57"/>
      <c r="X278" s="57"/>
      <c r="Y278" s="57"/>
      <c r="Z278" s="57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</row>
    <row r="279" spans="1:36" ht="12.75">
      <c r="A279" s="59" t="s">
        <v>31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16" t="s">
        <v>32</v>
      </c>
      <c r="U279" s="17"/>
      <c r="V279" s="60">
        <f>SUM(V269:Z278)</f>
        <v>27438</v>
      </c>
      <c r="W279" s="52"/>
      <c r="X279" s="52"/>
      <c r="Y279" s="52"/>
      <c r="Z279" s="52"/>
      <c r="AA279" s="54">
        <f>SUM(AA269:AE278)</f>
        <v>26100</v>
      </c>
      <c r="AB279" s="54"/>
      <c r="AC279" s="54"/>
      <c r="AD279" s="54"/>
      <c r="AE279" s="54"/>
      <c r="AF279" s="54">
        <f>SUM(AF269:AJ278)</f>
        <v>26500</v>
      </c>
      <c r="AG279" s="54"/>
      <c r="AH279" s="54"/>
      <c r="AI279" s="54"/>
      <c r="AJ279" s="54"/>
    </row>
    <row r="280" spans="1:36" ht="12.75">
      <c r="A280" s="49" t="s">
        <v>33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18" t="s">
        <v>34</v>
      </c>
      <c r="U280" s="14"/>
      <c r="V280" s="61">
        <v>15122</v>
      </c>
      <c r="W280" s="61"/>
      <c r="X280" s="61"/>
      <c r="Y280" s="61"/>
      <c r="Z280" s="61"/>
      <c r="AA280" s="54">
        <v>13800</v>
      </c>
      <c r="AB280" s="54"/>
      <c r="AC280" s="54"/>
      <c r="AD280" s="54"/>
      <c r="AE280" s="54"/>
      <c r="AF280" s="54">
        <v>14000</v>
      </c>
      <c r="AG280" s="54"/>
      <c r="AH280" s="54"/>
      <c r="AI280" s="54"/>
      <c r="AJ280" s="54"/>
    </row>
    <row r="281" spans="1:36" ht="12.75">
      <c r="A281" s="49" t="s">
        <v>35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19" t="s">
        <v>36</v>
      </c>
      <c r="U281" s="20"/>
      <c r="V281" s="52">
        <v>3661</v>
      </c>
      <c r="W281" s="52"/>
      <c r="X281" s="52"/>
      <c r="Y281" s="52"/>
      <c r="Z281" s="52"/>
      <c r="AA281" s="54">
        <v>3700</v>
      </c>
      <c r="AB281" s="54"/>
      <c r="AC281" s="54"/>
      <c r="AD281" s="54"/>
      <c r="AE281" s="54"/>
      <c r="AF281" s="54">
        <v>3800</v>
      </c>
      <c r="AG281" s="54"/>
      <c r="AH281" s="54"/>
      <c r="AI281" s="54"/>
      <c r="AJ281" s="54"/>
    </row>
    <row r="282" spans="1:36" ht="12.75">
      <c r="A282" s="49" t="s">
        <v>37</v>
      </c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64" t="s">
        <v>38</v>
      </c>
      <c r="U282" s="65"/>
      <c r="V282" s="52">
        <v>8655</v>
      </c>
      <c r="W282" s="52"/>
      <c r="X282" s="52"/>
      <c r="Y282" s="52"/>
      <c r="Z282" s="52"/>
      <c r="AA282" s="54">
        <v>8600</v>
      </c>
      <c r="AB282" s="54"/>
      <c r="AC282" s="54"/>
      <c r="AD282" s="54"/>
      <c r="AE282" s="54"/>
      <c r="AF282" s="54">
        <v>8700</v>
      </c>
      <c r="AG282" s="54"/>
      <c r="AH282" s="54"/>
      <c r="AI282" s="54"/>
      <c r="AJ282" s="54"/>
    </row>
    <row r="283" spans="1:36" ht="12.75">
      <c r="A283" s="49" t="s">
        <v>39</v>
      </c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62" t="s">
        <v>40</v>
      </c>
      <c r="U283" s="63"/>
      <c r="V283" s="52"/>
      <c r="W283" s="52"/>
      <c r="X283" s="52"/>
      <c r="Y283" s="52"/>
      <c r="Z283" s="52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</row>
    <row r="284" spans="1:36" ht="12.75">
      <c r="A284" s="49" t="s">
        <v>41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15">
        <v>16</v>
      </c>
      <c r="U284" s="14"/>
      <c r="V284" s="52"/>
      <c r="W284" s="52"/>
      <c r="X284" s="52"/>
      <c r="Y284" s="52"/>
      <c r="Z284" s="52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</row>
    <row r="285" spans="1:36" ht="12.75">
      <c r="A285" s="49" t="s">
        <v>42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15">
        <v>17</v>
      </c>
      <c r="U285" s="14"/>
      <c r="V285" s="52"/>
      <c r="W285" s="52"/>
      <c r="X285" s="52"/>
      <c r="Y285" s="52"/>
      <c r="Z285" s="52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</row>
    <row r="286" spans="1:36" ht="12.75">
      <c r="A286" s="49" t="s">
        <v>43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18" t="s">
        <v>44</v>
      </c>
      <c r="U286" s="14"/>
      <c r="V286" s="52"/>
      <c r="W286" s="52"/>
      <c r="X286" s="52"/>
      <c r="Y286" s="52"/>
      <c r="Z286" s="52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</row>
    <row r="287" spans="1:36" ht="12.75">
      <c r="A287" s="49" t="s">
        <v>45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18" t="s">
        <v>46</v>
      </c>
      <c r="U287" s="14"/>
      <c r="V287" s="52"/>
      <c r="W287" s="52"/>
      <c r="X287" s="52"/>
      <c r="Y287" s="52"/>
      <c r="Z287" s="52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</row>
    <row r="288" spans="1:36" ht="12.75">
      <c r="A288" s="49" t="s">
        <v>47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18" t="s">
        <v>48</v>
      </c>
      <c r="U288" s="14"/>
      <c r="V288" s="52"/>
      <c r="W288" s="52"/>
      <c r="X288" s="52"/>
      <c r="Y288" s="52"/>
      <c r="Z288" s="52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</row>
    <row r="289" spans="1:36" ht="12.75">
      <c r="A289" s="49" t="s">
        <v>49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18" t="s">
        <v>50</v>
      </c>
      <c r="U289" s="14"/>
      <c r="V289" s="52"/>
      <c r="W289" s="52"/>
      <c r="X289" s="52"/>
      <c r="Y289" s="52"/>
      <c r="Z289" s="52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</row>
    <row r="290" spans="1:36" ht="12.75">
      <c r="A290" s="49" t="s">
        <v>51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18" t="s">
        <v>52</v>
      </c>
      <c r="U290" s="14"/>
      <c r="V290" s="52"/>
      <c r="W290" s="52"/>
      <c r="X290" s="52"/>
      <c r="Y290" s="52"/>
      <c r="Z290" s="52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</row>
    <row r="291" spans="1:36" ht="12.75">
      <c r="A291" s="49" t="s">
        <v>53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18" t="s">
        <v>54</v>
      </c>
      <c r="U291" s="14"/>
      <c r="V291" s="52"/>
      <c r="W291" s="52"/>
      <c r="X291" s="52"/>
      <c r="Y291" s="52"/>
      <c r="Z291" s="52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</row>
    <row r="292" spans="1:36" ht="12.75">
      <c r="A292" s="59" t="s">
        <v>55</v>
      </c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21" t="s">
        <v>56</v>
      </c>
      <c r="U292" s="22"/>
      <c r="V292" s="52">
        <f>SUM(V280:Z291)</f>
        <v>27438</v>
      </c>
      <c r="W292" s="52"/>
      <c r="X292" s="52"/>
      <c r="Y292" s="52"/>
      <c r="Z292" s="52"/>
      <c r="AA292" s="54">
        <f>SUM(AA280:AE291)</f>
        <v>26100</v>
      </c>
      <c r="AB292" s="54"/>
      <c r="AC292" s="54"/>
      <c r="AD292" s="54"/>
      <c r="AE292" s="54"/>
      <c r="AF292" s="54">
        <f>SUM(AF280:AJ291)</f>
        <v>26500</v>
      </c>
      <c r="AG292" s="54"/>
      <c r="AH292" s="54"/>
      <c r="AI292" s="54"/>
      <c r="AJ292" s="54"/>
    </row>
    <row r="293" spans="1:36" ht="12.75">
      <c r="A293" s="46" t="s">
        <v>57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1:36" ht="12.75">
      <c r="A294" s="49" t="s">
        <v>58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19" t="s">
        <v>59</v>
      </c>
      <c r="U294" s="23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</row>
    <row r="295" spans="1:36" ht="12.75">
      <c r="A295" s="49" t="s">
        <v>60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18" t="s">
        <v>61</v>
      </c>
      <c r="U295" s="14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</row>
    <row r="296" spans="1:36" ht="12.75">
      <c r="A296" s="49" t="s">
        <v>62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18" t="s">
        <v>63</v>
      </c>
      <c r="U296" s="14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</row>
    <row r="297" spans="1:36" ht="12.75">
      <c r="A297" s="49" t="s">
        <v>64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18" t="s">
        <v>65</v>
      </c>
      <c r="U297" s="14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</row>
    <row r="298" spans="1:36" ht="12.75">
      <c r="A298" s="49" t="s">
        <v>66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18" t="s">
        <v>67</v>
      </c>
      <c r="U298" s="14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</row>
    <row r="299" spans="1:36" ht="12.75">
      <c r="A299" s="49" t="s">
        <v>68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18" t="s">
        <v>69</v>
      </c>
      <c r="U299" s="14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</row>
    <row r="300" spans="1:36" ht="12.75">
      <c r="A300" s="49" t="s">
        <v>70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18" t="s">
        <v>71</v>
      </c>
      <c r="U300" s="14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</row>
    <row r="301" spans="1:36" ht="12.75">
      <c r="A301" s="49" t="s">
        <v>72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18" t="s">
        <v>73</v>
      </c>
      <c r="U301" s="14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</row>
    <row r="302" spans="1:36" ht="12.75">
      <c r="A302" s="49" t="s">
        <v>74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18" t="s">
        <v>75</v>
      </c>
      <c r="U302" s="14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</row>
    <row r="303" spans="1:36" ht="12.75">
      <c r="A303" s="49" t="s">
        <v>76</v>
      </c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18" t="s">
        <v>77</v>
      </c>
      <c r="U303" s="14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</row>
    <row r="304" spans="1:36" ht="12.75">
      <c r="A304" s="49" t="s">
        <v>78</v>
      </c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18" t="s">
        <v>79</v>
      </c>
      <c r="U304" s="14"/>
      <c r="V304" s="57"/>
      <c r="W304" s="57"/>
      <c r="X304" s="57"/>
      <c r="Y304" s="57"/>
      <c r="Z304" s="57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</row>
    <row r="305" spans="1:36" ht="12.75">
      <c r="A305" s="49" t="s">
        <v>80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18" t="s">
        <v>81</v>
      </c>
      <c r="U305" s="24"/>
      <c r="V305" s="52"/>
      <c r="W305" s="52"/>
      <c r="X305" s="52"/>
      <c r="Y305" s="52"/>
      <c r="Z305" s="52"/>
      <c r="AA305" s="60"/>
      <c r="AB305" s="52"/>
      <c r="AC305" s="52"/>
      <c r="AD305" s="52"/>
      <c r="AE305" s="52"/>
      <c r="AF305" s="52"/>
      <c r="AG305" s="52"/>
      <c r="AH305" s="52"/>
      <c r="AI305" s="52"/>
      <c r="AJ305" s="52"/>
    </row>
    <row r="306" spans="1:36" ht="12.75">
      <c r="A306" s="59" t="s">
        <v>82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21" t="s">
        <v>83</v>
      </c>
      <c r="U306" s="25"/>
      <c r="V306" s="52">
        <f>SUM(V294:Z305)</f>
        <v>0</v>
      </c>
      <c r="W306" s="52"/>
      <c r="X306" s="52"/>
      <c r="Y306" s="52"/>
      <c r="Z306" s="52"/>
      <c r="AA306" s="52">
        <f>SUM(AA294:AE305)</f>
        <v>0</v>
      </c>
      <c r="AB306" s="52"/>
      <c r="AC306" s="52"/>
      <c r="AD306" s="52"/>
      <c r="AE306" s="52"/>
      <c r="AF306" s="52">
        <f>SUM(AF294:AJ304)</f>
        <v>0</v>
      </c>
      <c r="AG306" s="52"/>
      <c r="AH306" s="52"/>
      <c r="AI306" s="52"/>
      <c r="AJ306" s="52"/>
    </row>
    <row r="307" spans="1:36" ht="12.75">
      <c r="A307" s="49" t="s">
        <v>84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26" t="s">
        <v>85</v>
      </c>
      <c r="U307" s="10"/>
      <c r="V307" s="52"/>
      <c r="W307" s="52"/>
      <c r="X307" s="52"/>
      <c r="Y307" s="52"/>
      <c r="Z307" s="52"/>
      <c r="AA307" s="60"/>
      <c r="AB307" s="52"/>
      <c r="AC307" s="52"/>
      <c r="AD307" s="52"/>
      <c r="AE307" s="52"/>
      <c r="AF307" s="67"/>
      <c r="AG307" s="67"/>
      <c r="AH307" s="67"/>
      <c r="AI307" s="67"/>
      <c r="AJ307" s="67"/>
    </row>
    <row r="308" spans="1:36" ht="12.75">
      <c r="A308" s="49" t="s">
        <v>86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18" t="s">
        <v>87</v>
      </c>
      <c r="U308" s="14"/>
      <c r="V308" s="61"/>
      <c r="W308" s="61"/>
      <c r="X308" s="61"/>
      <c r="Y308" s="61"/>
      <c r="Z308" s="61"/>
      <c r="AA308" s="52"/>
      <c r="AB308" s="52"/>
      <c r="AC308" s="52"/>
      <c r="AD308" s="52"/>
      <c r="AE308" s="52"/>
      <c r="AF308" s="67"/>
      <c r="AG308" s="67"/>
      <c r="AH308" s="67"/>
      <c r="AI308" s="67"/>
      <c r="AJ308" s="67"/>
    </row>
    <row r="309" spans="1:36" ht="12.75">
      <c r="A309" s="49" t="s">
        <v>88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18" t="s">
        <v>89</v>
      </c>
      <c r="U309" s="14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</row>
    <row r="310" spans="1:36" ht="12.75">
      <c r="A310" s="49" t="s">
        <v>90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18" t="s">
        <v>91</v>
      </c>
      <c r="U310" s="14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</row>
    <row r="311" spans="1:36" ht="12.75">
      <c r="A311" s="49" t="s">
        <v>92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18" t="s">
        <v>93</v>
      </c>
      <c r="U311" s="14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</row>
    <row r="312" spans="1:36" ht="12.75">
      <c r="A312" s="49" t="s">
        <v>94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18" t="s">
        <v>95</v>
      </c>
      <c r="U312" s="14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</row>
    <row r="313" spans="1:36" ht="12.75">
      <c r="A313" s="49" t="s">
        <v>96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18" t="s">
        <v>97</v>
      </c>
      <c r="U313" s="14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</row>
    <row r="314" spans="1:36" ht="12.75">
      <c r="A314" s="49" t="s">
        <v>98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18" t="s">
        <v>99</v>
      </c>
      <c r="U314" s="14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</row>
    <row r="315" spans="1:36" ht="12.75">
      <c r="A315" s="49" t="s">
        <v>100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18" t="s">
        <v>101</v>
      </c>
      <c r="U315" s="14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</row>
    <row r="316" spans="1:36" ht="12.75">
      <c r="A316" s="49" t="s">
        <v>102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18" t="s">
        <v>103</v>
      </c>
      <c r="U316" s="14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</row>
    <row r="317" spans="1:36" ht="12.75">
      <c r="A317" s="49" t="s">
        <v>53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18" t="s">
        <v>104</v>
      </c>
      <c r="U317" s="14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</row>
    <row r="318" spans="1:36" ht="13.5" thickBot="1">
      <c r="A318" s="70" t="s">
        <v>105</v>
      </c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27" t="s">
        <v>106</v>
      </c>
      <c r="U318" s="28"/>
      <c r="V318" s="57">
        <f>SUM(V307:Z317)</f>
        <v>0</v>
      </c>
      <c r="W318" s="57"/>
      <c r="X318" s="57"/>
      <c r="Y318" s="57"/>
      <c r="Z318" s="57"/>
      <c r="AA318" s="57">
        <f>SUM(AA307:AE315)</f>
        <v>0</v>
      </c>
      <c r="AB318" s="57"/>
      <c r="AC318" s="57"/>
      <c r="AD318" s="57"/>
      <c r="AE318" s="57"/>
      <c r="AF318" s="71">
        <f>SUM(AF307:AJ317)</f>
        <v>0</v>
      </c>
      <c r="AG318" s="71"/>
      <c r="AH318" s="71"/>
      <c r="AI318" s="71"/>
      <c r="AJ318" s="71"/>
    </row>
    <row r="319" spans="1:36" ht="13.5" thickBot="1">
      <c r="A319" s="74" t="s">
        <v>107</v>
      </c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29" t="s">
        <v>108</v>
      </c>
      <c r="U319" s="30"/>
      <c r="V319" s="75">
        <f>SUM(V279+V306)</f>
        <v>27438</v>
      </c>
      <c r="W319" s="75"/>
      <c r="X319" s="75"/>
      <c r="Y319" s="75"/>
      <c r="Z319" s="75"/>
      <c r="AA319" s="76">
        <f>SUM(AA279+AA306)</f>
        <v>26100</v>
      </c>
      <c r="AB319" s="75"/>
      <c r="AC319" s="75"/>
      <c r="AD319" s="75"/>
      <c r="AE319" s="75"/>
      <c r="AF319" s="76">
        <f>SUM(AF279+AF306)</f>
        <v>26500</v>
      </c>
      <c r="AG319" s="75"/>
      <c r="AH319" s="75"/>
      <c r="AI319" s="75"/>
      <c r="AJ319" s="75"/>
    </row>
    <row r="320" spans="1:36" ht="12.75">
      <c r="A320" s="86" t="s">
        <v>109</v>
      </c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36" t="s">
        <v>110</v>
      </c>
      <c r="U320" s="37"/>
      <c r="V320" s="61">
        <f>SUM(V292+V318)</f>
        <v>27438</v>
      </c>
      <c r="W320" s="61"/>
      <c r="X320" s="61"/>
      <c r="Y320" s="61"/>
      <c r="Z320" s="61"/>
      <c r="AA320" s="87">
        <f>SUM(AA292+AA318)</f>
        <v>26100</v>
      </c>
      <c r="AB320" s="61"/>
      <c r="AC320" s="61"/>
      <c r="AD320" s="61"/>
      <c r="AE320" s="61"/>
      <c r="AF320" s="87">
        <f>SUM(AF292+AF318)</f>
        <v>26500</v>
      </c>
      <c r="AG320" s="61"/>
      <c r="AH320" s="61"/>
      <c r="AI320" s="61"/>
      <c r="AJ320" s="61"/>
    </row>
    <row r="321" spans="1:3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2.75">
      <c r="A325" s="1"/>
      <c r="B325" s="1" t="s">
        <v>119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3"/>
      <c r="U325" s="3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33"/>
      <c r="AJ325" s="33"/>
    </row>
    <row r="326" spans="1:3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3"/>
      <c r="U326" s="3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4"/>
      <c r="AJ326" s="4"/>
    </row>
    <row r="327" spans="1:36" ht="15.75">
      <c r="A327" s="38" t="s">
        <v>1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</row>
    <row r="328" spans="1:36" ht="15.75">
      <c r="A328" s="38" t="s">
        <v>2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</row>
    <row r="329" spans="1:36" ht="15.75">
      <c r="A329" s="39" t="s">
        <v>120</v>
      </c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</row>
    <row r="330" spans="1:3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3"/>
      <c r="U330" s="3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2"/>
      <c r="AH330" s="1"/>
      <c r="AI330" s="1"/>
      <c r="AJ330" s="5" t="s">
        <v>4</v>
      </c>
    </row>
    <row r="331" spans="1:36" ht="25.5">
      <c r="A331" s="83" t="s">
        <v>5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5"/>
      <c r="T331" s="34" t="s">
        <v>6</v>
      </c>
      <c r="U331" s="34"/>
      <c r="V331" s="83" t="s">
        <v>7</v>
      </c>
      <c r="W331" s="84"/>
      <c r="X331" s="84"/>
      <c r="Y331" s="84"/>
      <c r="Z331" s="85"/>
      <c r="AA331" s="83" t="s">
        <v>8</v>
      </c>
      <c r="AB331" s="84"/>
      <c r="AC331" s="84"/>
      <c r="AD331" s="84"/>
      <c r="AE331" s="85"/>
      <c r="AF331" s="83" t="s">
        <v>9</v>
      </c>
      <c r="AG331" s="84"/>
      <c r="AH331" s="84"/>
      <c r="AI331" s="84"/>
      <c r="AJ331" s="85"/>
    </row>
    <row r="332" spans="1:36" ht="12.75">
      <c r="A332" s="35">
        <v>1</v>
      </c>
      <c r="B332" s="8"/>
      <c r="C332" s="8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10">
        <v>2</v>
      </c>
      <c r="U332" s="10"/>
      <c r="V332" s="11">
        <v>3</v>
      </c>
      <c r="W332" s="9"/>
      <c r="X332" s="9"/>
      <c r="Y332" s="9"/>
      <c r="Z332" s="9"/>
      <c r="AA332" s="11">
        <v>4</v>
      </c>
      <c r="AB332" s="9"/>
      <c r="AC332" s="9"/>
      <c r="AD332" s="9"/>
      <c r="AE332" s="9"/>
      <c r="AF332" s="11">
        <v>5</v>
      </c>
      <c r="AG332" s="9"/>
      <c r="AH332" s="9"/>
      <c r="AI332" s="9"/>
      <c r="AJ332" s="8"/>
    </row>
    <row r="333" spans="1:36" ht="12.75">
      <c r="A333" s="46" t="s">
        <v>10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1:36" ht="12.75">
      <c r="A334" s="49" t="s">
        <v>11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50" t="s">
        <v>12</v>
      </c>
      <c r="U334" s="51"/>
      <c r="V334" s="52">
        <v>41276</v>
      </c>
      <c r="W334" s="52"/>
      <c r="X334" s="52"/>
      <c r="Y334" s="52"/>
      <c r="Z334" s="52"/>
      <c r="AA334" s="53">
        <v>42423</v>
      </c>
      <c r="AB334" s="53"/>
      <c r="AC334" s="53"/>
      <c r="AD334" s="53"/>
      <c r="AE334" s="53"/>
      <c r="AF334" s="54">
        <v>42081</v>
      </c>
      <c r="AG334" s="54"/>
      <c r="AH334" s="54"/>
      <c r="AI334" s="54"/>
      <c r="AJ334" s="54"/>
    </row>
    <row r="335" spans="1:36" ht="12.75">
      <c r="A335" s="49" t="s">
        <v>13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13" t="s">
        <v>14</v>
      </c>
      <c r="U335" s="14"/>
      <c r="V335" s="52">
        <v>128500</v>
      </c>
      <c r="W335" s="52"/>
      <c r="X335" s="52"/>
      <c r="Y335" s="52"/>
      <c r="Z335" s="52"/>
      <c r="AA335" s="54">
        <f>V335*1.005</f>
        <v>129142.49999999999</v>
      </c>
      <c r="AB335" s="54"/>
      <c r="AC335" s="54"/>
      <c r="AD335" s="54"/>
      <c r="AE335" s="54"/>
      <c r="AF335" s="54">
        <f>AA335*1.01</f>
        <v>130433.92499999999</v>
      </c>
      <c r="AG335" s="54"/>
      <c r="AH335" s="54"/>
      <c r="AI335" s="54"/>
      <c r="AJ335" s="54"/>
    </row>
    <row r="336" spans="1:36" ht="12.75">
      <c r="A336" s="49" t="s">
        <v>15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50" t="s">
        <v>16</v>
      </c>
      <c r="U336" s="51"/>
      <c r="V336" s="52">
        <v>320700</v>
      </c>
      <c r="W336" s="52"/>
      <c r="X336" s="52"/>
      <c r="Y336" s="52"/>
      <c r="Z336" s="52"/>
      <c r="AA336" s="54">
        <v>189900</v>
      </c>
      <c r="AB336" s="54"/>
      <c r="AC336" s="54"/>
      <c r="AD336" s="54"/>
      <c r="AE336" s="54"/>
      <c r="AF336" s="54">
        <v>189900</v>
      </c>
      <c r="AG336" s="54"/>
      <c r="AH336" s="54"/>
      <c r="AI336" s="54"/>
      <c r="AJ336" s="54"/>
    </row>
    <row r="337" spans="1:36" ht="12.75">
      <c r="A337" s="49" t="s">
        <v>17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15" t="s">
        <v>18</v>
      </c>
      <c r="U337" s="14"/>
      <c r="V337" s="52"/>
      <c r="W337" s="52"/>
      <c r="X337" s="52"/>
      <c r="Y337" s="52"/>
      <c r="Z337" s="52"/>
      <c r="AA337" s="54"/>
      <c r="AB337" s="54"/>
      <c r="AC337" s="54"/>
      <c r="AD337" s="54"/>
      <c r="AE337" s="54"/>
      <c r="AF337" s="54">
        <f>AA337*1.01</f>
        <v>0</v>
      </c>
      <c r="AG337" s="54"/>
      <c r="AH337" s="54"/>
      <c r="AI337" s="54"/>
      <c r="AJ337" s="54"/>
    </row>
    <row r="338" spans="1:36" ht="12.75">
      <c r="A338" s="49" t="s">
        <v>19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56" t="s">
        <v>20</v>
      </c>
      <c r="U338" s="51"/>
      <c r="V338" s="52">
        <v>93374</v>
      </c>
      <c r="W338" s="52"/>
      <c r="X338" s="52"/>
      <c r="Y338" s="52"/>
      <c r="Z338" s="52"/>
      <c r="AA338" s="54">
        <f>V338*1.005</f>
        <v>93840.87</v>
      </c>
      <c r="AB338" s="54"/>
      <c r="AC338" s="54"/>
      <c r="AD338" s="54"/>
      <c r="AE338" s="54"/>
      <c r="AF338" s="54">
        <v>94185</v>
      </c>
      <c r="AG338" s="54"/>
      <c r="AH338" s="54"/>
      <c r="AI338" s="54"/>
      <c r="AJ338" s="54"/>
    </row>
    <row r="339" spans="1:36" ht="12.75">
      <c r="A339" s="49" t="s">
        <v>21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15" t="s">
        <v>22</v>
      </c>
      <c r="U339" s="14"/>
      <c r="V339" s="52"/>
      <c r="W339" s="52"/>
      <c r="X339" s="52"/>
      <c r="Y339" s="52"/>
      <c r="Z339" s="52"/>
      <c r="AA339" s="54"/>
      <c r="AB339" s="54"/>
      <c r="AC339" s="54"/>
      <c r="AD339" s="54"/>
      <c r="AE339" s="54"/>
      <c r="AF339" s="54">
        <f>AA339*1.01</f>
        <v>0</v>
      </c>
      <c r="AG339" s="54"/>
      <c r="AH339" s="54"/>
      <c r="AI339" s="54"/>
      <c r="AJ339" s="54"/>
    </row>
    <row r="340" spans="1:36" ht="12.75">
      <c r="A340" s="49" t="s">
        <v>23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15" t="s">
        <v>24</v>
      </c>
      <c r="U340" s="14"/>
      <c r="V340" s="52"/>
      <c r="W340" s="52"/>
      <c r="X340" s="52"/>
      <c r="Y340" s="52"/>
      <c r="Z340" s="52"/>
      <c r="AA340" s="54"/>
      <c r="AB340" s="54"/>
      <c r="AC340" s="54"/>
      <c r="AD340" s="54"/>
      <c r="AE340" s="54"/>
      <c r="AF340" s="54">
        <f>AA340*1.01</f>
        <v>0</v>
      </c>
      <c r="AG340" s="54"/>
      <c r="AH340" s="54"/>
      <c r="AI340" s="54"/>
      <c r="AJ340" s="54"/>
    </row>
    <row r="341" spans="1:36" ht="12.75">
      <c r="A341" s="49" t="s">
        <v>25</v>
      </c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15" t="s">
        <v>26</v>
      </c>
      <c r="U341" s="14"/>
      <c r="V341" s="52">
        <v>71704</v>
      </c>
      <c r="W341" s="52"/>
      <c r="X341" s="52"/>
      <c r="Y341" s="52"/>
      <c r="Z341" s="52"/>
      <c r="AA341" s="54"/>
      <c r="AB341" s="54"/>
      <c r="AC341" s="54"/>
      <c r="AD341" s="54"/>
      <c r="AE341" s="54"/>
      <c r="AF341" s="54">
        <f>AA341*1.01</f>
        <v>0</v>
      </c>
      <c r="AG341" s="54"/>
      <c r="AH341" s="54"/>
      <c r="AI341" s="54"/>
      <c r="AJ341" s="54"/>
    </row>
    <row r="342" spans="1:36" ht="12.75">
      <c r="A342" s="49" t="s">
        <v>27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15" t="s">
        <v>28</v>
      </c>
      <c r="U342" s="14"/>
      <c r="V342" s="52"/>
      <c r="W342" s="52"/>
      <c r="X342" s="52"/>
      <c r="Y342" s="52"/>
      <c r="Z342" s="52"/>
      <c r="AA342" s="54"/>
      <c r="AB342" s="54"/>
      <c r="AC342" s="54"/>
      <c r="AD342" s="54"/>
      <c r="AE342" s="54"/>
      <c r="AF342" s="54">
        <f>AA342*1.01</f>
        <v>0</v>
      </c>
      <c r="AG342" s="54"/>
      <c r="AH342" s="54"/>
      <c r="AI342" s="54"/>
      <c r="AJ342" s="54"/>
    </row>
    <row r="343" spans="1:36" ht="12.75">
      <c r="A343" s="49" t="s">
        <v>29</v>
      </c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15" t="s">
        <v>30</v>
      </c>
      <c r="U343" s="14"/>
      <c r="V343" s="57"/>
      <c r="W343" s="57"/>
      <c r="X343" s="57"/>
      <c r="Y343" s="57"/>
      <c r="Z343" s="57"/>
      <c r="AA343" s="54"/>
      <c r="AB343" s="54"/>
      <c r="AC343" s="54"/>
      <c r="AD343" s="54"/>
      <c r="AE343" s="54"/>
      <c r="AF343" s="54">
        <f>AA343*1.01</f>
        <v>0</v>
      </c>
      <c r="AG343" s="54"/>
      <c r="AH343" s="54"/>
      <c r="AI343" s="54"/>
      <c r="AJ343" s="54"/>
    </row>
    <row r="344" spans="1:36" ht="12.75">
      <c r="A344" s="59" t="s">
        <v>31</v>
      </c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16" t="s">
        <v>32</v>
      </c>
      <c r="U344" s="17"/>
      <c r="V344" s="60">
        <f>SUM(V334:X343)</f>
        <v>655554</v>
      </c>
      <c r="W344" s="52"/>
      <c r="X344" s="52"/>
      <c r="Y344" s="52"/>
      <c r="Z344" s="52"/>
      <c r="AA344" s="54">
        <f>SUM(AA334:AE343)</f>
        <v>455306.37</v>
      </c>
      <c r="AB344" s="54"/>
      <c r="AC344" s="54"/>
      <c r="AD344" s="54"/>
      <c r="AE344" s="54"/>
      <c r="AF344" s="54">
        <f>SUM(AF334:AJ343)</f>
        <v>456599.925</v>
      </c>
      <c r="AG344" s="54"/>
      <c r="AH344" s="54"/>
      <c r="AI344" s="54"/>
      <c r="AJ344" s="54"/>
    </row>
    <row r="345" spans="1:36" ht="12.75">
      <c r="A345" s="49" t="s">
        <v>33</v>
      </c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18" t="s">
        <v>34</v>
      </c>
      <c r="U345" s="14"/>
      <c r="V345" s="61">
        <v>214879</v>
      </c>
      <c r="W345" s="61"/>
      <c r="X345" s="61"/>
      <c r="Y345" s="61"/>
      <c r="Z345" s="61"/>
      <c r="AA345" s="54">
        <f>V345*1.005</f>
        <v>215953.395</v>
      </c>
      <c r="AB345" s="54"/>
      <c r="AC345" s="54"/>
      <c r="AD345" s="54"/>
      <c r="AE345" s="54"/>
      <c r="AF345" s="54">
        <f aca="true" t="shared" si="2" ref="AF345:AF356">AA345*1.01</f>
        <v>218112.92895</v>
      </c>
      <c r="AG345" s="54"/>
      <c r="AH345" s="54"/>
      <c r="AI345" s="54"/>
      <c r="AJ345" s="54"/>
    </row>
    <row r="346" spans="1:36" ht="12.75">
      <c r="A346" s="49" t="s">
        <v>35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19" t="s">
        <v>36</v>
      </c>
      <c r="U346" s="20"/>
      <c r="V346" s="52">
        <v>52036</v>
      </c>
      <c r="W346" s="52"/>
      <c r="X346" s="52"/>
      <c r="Y346" s="52"/>
      <c r="Z346" s="52"/>
      <c r="AA346" s="54">
        <f>V346*1.005</f>
        <v>52296.17999999999</v>
      </c>
      <c r="AB346" s="54"/>
      <c r="AC346" s="54"/>
      <c r="AD346" s="54"/>
      <c r="AE346" s="54"/>
      <c r="AF346" s="54">
        <f t="shared" si="2"/>
        <v>52819.14179999999</v>
      </c>
      <c r="AG346" s="54"/>
      <c r="AH346" s="54"/>
      <c r="AI346" s="54"/>
      <c r="AJ346" s="54"/>
    </row>
    <row r="347" spans="1:36" ht="12.75">
      <c r="A347" s="49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64" t="s">
        <v>38</v>
      </c>
      <c r="U347" s="65"/>
      <c r="V347" s="52">
        <v>127187</v>
      </c>
      <c r="W347" s="52"/>
      <c r="X347" s="52"/>
      <c r="Y347" s="52"/>
      <c r="Z347" s="52"/>
      <c r="AA347" s="54">
        <v>73060</v>
      </c>
      <c r="AB347" s="54"/>
      <c r="AC347" s="54"/>
      <c r="AD347" s="54"/>
      <c r="AE347" s="54"/>
      <c r="AF347" s="54">
        <f t="shared" si="2"/>
        <v>73790.6</v>
      </c>
      <c r="AG347" s="54"/>
      <c r="AH347" s="54"/>
      <c r="AI347" s="54"/>
      <c r="AJ347" s="54"/>
    </row>
    <row r="348" spans="1:36" ht="12.75">
      <c r="A348" s="49" t="s">
        <v>39</v>
      </c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62" t="s">
        <v>40</v>
      </c>
      <c r="U348" s="63"/>
      <c r="V348" s="52"/>
      <c r="W348" s="52"/>
      <c r="X348" s="52"/>
      <c r="Y348" s="52"/>
      <c r="Z348" s="52"/>
      <c r="AA348" s="54"/>
      <c r="AB348" s="54"/>
      <c r="AC348" s="54"/>
      <c r="AD348" s="54"/>
      <c r="AE348" s="54"/>
      <c r="AF348" s="54">
        <f t="shared" si="2"/>
        <v>0</v>
      </c>
      <c r="AG348" s="54"/>
      <c r="AH348" s="54"/>
      <c r="AI348" s="54"/>
      <c r="AJ348" s="54"/>
    </row>
    <row r="349" spans="1:36" ht="12.75">
      <c r="A349" s="49" t="s">
        <v>41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15">
        <v>16</v>
      </c>
      <c r="U349" s="14"/>
      <c r="V349" s="52">
        <v>76082</v>
      </c>
      <c r="W349" s="52"/>
      <c r="X349" s="52"/>
      <c r="Y349" s="52"/>
      <c r="Z349" s="52"/>
      <c r="AA349" s="54">
        <f>V349*1.005</f>
        <v>76462.40999999999</v>
      </c>
      <c r="AB349" s="54"/>
      <c r="AC349" s="54"/>
      <c r="AD349" s="54"/>
      <c r="AE349" s="54"/>
      <c r="AF349" s="54">
        <f t="shared" si="2"/>
        <v>77227.03409999999</v>
      </c>
      <c r="AG349" s="54"/>
      <c r="AH349" s="54"/>
      <c r="AI349" s="54"/>
      <c r="AJ349" s="54"/>
    </row>
    <row r="350" spans="1:36" ht="12.75">
      <c r="A350" s="49" t="s">
        <v>42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15">
        <v>17</v>
      </c>
      <c r="U350" s="14"/>
      <c r="V350" s="52"/>
      <c r="W350" s="52"/>
      <c r="X350" s="52"/>
      <c r="Y350" s="52"/>
      <c r="Z350" s="52"/>
      <c r="AA350" s="54"/>
      <c r="AB350" s="54"/>
      <c r="AC350" s="54"/>
      <c r="AD350" s="54"/>
      <c r="AE350" s="54"/>
      <c r="AF350" s="54">
        <f t="shared" si="2"/>
        <v>0</v>
      </c>
      <c r="AG350" s="54"/>
      <c r="AH350" s="54"/>
      <c r="AI350" s="54"/>
      <c r="AJ350" s="54"/>
    </row>
    <row r="351" spans="1:36" ht="12.75">
      <c r="A351" s="49" t="s">
        <v>43</v>
      </c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18" t="s">
        <v>44</v>
      </c>
      <c r="U351" s="14"/>
      <c r="V351" s="52"/>
      <c r="W351" s="52"/>
      <c r="X351" s="52"/>
      <c r="Y351" s="52"/>
      <c r="Z351" s="52"/>
      <c r="AA351" s="54"/>
      <c r="AB351" s="54"/>
      <c r="AC351" s="54"/>
      <c r="AD351" s="54"/>
      <c r="AE351" s="54"/>
      <c r="AF351" s="54">
        <f t="shared" si="2"/>
        <v>0</v>
      </c>
      <c r="AG351" s="54"/>
      <c r="AH351" s="54"/>
      <c r="AI351" s="54"/>
      <c r="AJ351" s="54"/>
    </row>
    <row r="352" spans="1:36" ht="12.75">
      <c r="A352" s="49" t="s">
        <v>45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18" t="s">
        <v>46</v>
      </c>
      <c r="U352" s="14"/>
      <c r="V352" s="52"/>
      <c r="W352" s="52"/>
      <c r="X352" s="52"/>
      <c r="Y352" s="52"/>
      <c r="Z352" s="52"/>
      <c r="AA352" s="54"/>
      <c r="AB352" s="54"/>
      <c r="AC352" s="54"/>
      <c r="AD352" s="54"/>
      <c r="AE352" s="54"/>
      <c r="AF352" s="54">
        <f t="shared" si="2"/>
        <v>0</v>
      </c>
      <c r="AG352" s="54"/>
      <c r="AH352" s="54"/>
      <c r="AI352" s="54"/>
      <c r="AJ352" s="54"/>
    </row>
    <row r="353" spans="1:36" ht="12.75">
      <c r="A353" s="49" t="s">
        <v>47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18" t="s">
        <v>48</v>
      </c>
      <c r="U353" s="14"/>
      <c r="V353" s="52">
        <v>126222</v>
      </c>
      <c r="W353" s="52"/>
      <c r="X353" s="52"/>
      <c r="Y353" s="52"/>
      <c r="Z353" s="52"/>
      <c r="AA353" s="54"/>
      <c r="AB353" s="54"/>
      <c r="AC353" s="54"/>
      <c r="AD353" s="54"/>
      <c r="AE353" s="54"/>
      <c r="AF353" s="54">
        <f t="shared" si="2"/>
        <v>0</v>
      </c>
      <c r="AG353" s="54"/>
      <c r="AH353" s="54"/>
      <c r="AI353" s="54"/>
      <c r="AJ353" s="54"/>
    </row>
    <row r="354" spans="1:36" ht="12.75">
      <c r="A354" s="49" t="s">
        <v>49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18" t="s">
        <v>50</v>
      </c>
      <c r="U354" s="14"/>
      <c r="V354" s="52"/>
      <c r="W354" s="52"/>
      <c r="X354" s="52"/>
      <c r="Y354" s="52"/>
      <c r="Z354" s="52"/>
      <c r="AA354" s="54">
        <f>V354*1.005</f>
        <v>0</v>
      </c>
      <c r="AB354" s="54"/>
      <c r="AC354" s="54"/>
      <c r="AD354" s="54"/>
      <c r="AE354" s="54"/>
      <c r="AF354" s="54">
        <f t="shared" si="2"/>
        <v>0</v>
      </c>
      <c r="AG354" s="54"/>
      <c r="AH354" s="54"/>
      <c r="AI354" s="54"/>
      <c r="AJ354" s="54"/>
    </row>
    <row r="355" spans="1:36" ht="12.75">
      <c r="A355" s="49" t="s">
        <v>51</v>
      </c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18" t="s">
        <v>52</v>
      </c>
      <c r="U355" s="14"/>
      <c r="V355" s="52"/>
      <c r="W355" s="52"/>
      <c r="X355" s="52"/>
      <c r="Y355" s="52"/>
      <c r="Z355" s="52"/>
      <c r="AA355" s="54"/>
      <c r="AB355" s="54"/>
      <c r="AC355" s="54"/>
      <c r="AD355" s="54"/>
      <c r="AE355" s="54"/>
      <c r="AF355" s="54">
        <f t="shared" si="2"/>
        <v>0</v>
      </c>
      <c r="AG355" s="54"/>
      <c r="AH355" s="54"/>
      <c r="AI355" s="54"/>
      <c r="AJ355" s="54"/>
    </row>
    <row r="356" spans="1:36" ht="12.75">
      <c r="A356" s="49" t="s">
        <v>53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18" t="s">
        <v>54</v>
      </c>
      <c r="U356" s="14"/>
      <c r="V356" s="52"/>
      <c r="W356" s="52"/>
      <c r="X356" s="52"/>
      <c r="Y356" s="52"/>
      <c r="Z356" s="52"/>
      <c r="AA356" s="54"/>
      <c r="AB356" s="54"/>
      <c r="AC356" s="54"/>
      <c r="AD356" s="54"/>
      <c r="AE356" s="54"/>
      <c r="AF356" s="54">
        <f t="shared" si="2"/>
        <v>0</v>
      </c>
      <c r="AG356" s="54"/>
      <c r="AH356" s="54"/>
      <c r="AI356" s="54"/>
      <c r="AJ356" s="54"/>
    </row>
    <row r="357" spans="1:36" ht="12.75">
      <c r="A357" s="59" t="s">
        <v>55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21" t="s">
        <v>56</v>
      </c>
      <c r="U357" s="22"/>
      <c r="V357" s="52">
        <f>SUM(V345:Z356)</f>
        <v>596406</v>
      </c>
      <c r="W357" s="52"/>
      <c r="X357" s="52"/>
      <c r="Y357" s="52"/>
      <c r="Z357" s="52"/>
      <c r="AA357" s="54">
        <f>SUM(AA345:AE356)</f>
        <v>417771.9849999999</v>
      </c>
      <c r="AB357" s="54"/>
      <c r="AC357" s="54"/>
      <c r="AD357" s="54"/>
      <c r="AE357" s="54"/>
      <c r="AF357" s="54">
        <f>SUM(AF345:AJ356)</f>
        <v>421949.70485000004</v>
      </c>
      <c r="AG357" s="54"/>
      <c r="AH357" s="54"/>
      <c r="AI357" s="54"/>
      <c r="AJ357" s="54"/>
    </row>
    <row r="358" spans="1:36" ht="12.75">
      <c r="A358" s="46" t="s">
        <v>57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1:36" ht="12.75">
      <c r="A359" s="49" t="s">
        <v>58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19" t="s">
        <v>59</v>
      </c>
      <c r="U359" s="23"/>
      <c r="V359" s="52">
        <v>5000</v>
      </c>
      <c r="W359" s="52"/>
      <c r="X359" s="52"/>
      <c r="Y359" s="52"/>
      <c r="Z359" s="52"/>
      <c r="AA359" s="52">
        <v>5000</v>
      </c>
      <c r="AB359" s="52"/>
      <c r="AC359" s="52"/>
      <c r="AD359" s="52"/>
      <c r="AE359" s="52"/>
      <c r="AF359" s="52">
        <v>5000</v>
      </c>
      <c r="AG359" s="52"/>
      <c r="AH359" s="52"/>
      <c r="AI359" s="52"/>
      <c r="AJ359" s="52"/>
    </row>
    <row r="360" spans="1:36" ht="12.75">
      <c r="A360" s="49" t="s">
        <v>60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18" t="s">
        <v>61</v>
      </c>
      <c r="U360" s="14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</row>
    <row r="361" spans="1:36" ht="12.75">
      <c r="A361" s="49" t="s">
        <v>62</v>
      </c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18" t="s">
        <v>63</v>
      </c>
      <c r="U361" s="14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</row>
    <row r="362" spans="1:36" ht="12.75">
      <c r="A362" s="49" t="s">
        <v>64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18" t="s">
        <v>65</v>
      </c>
      <c r="U362" s="14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</row>
    <row r="363" spans="1:36" ht="12.75">
      <c r="A363" s="49" t="s">
        <v>66</v>
      </c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18" t="s">
        <v>67</v>
      </c>
      <c r="U363" s="14"/>
      <c r="V363" s="52">
        <v>4750</v>
      </c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</row>
    <row r="364" spans="1:36" ht="12.75">
      <c r="A364" s="49" t="s">
        <v>68</v>
      </c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18" t="s">
        <v>69</v>
      </c>
      <c r="U364" s="14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</row>
    <row r="365" spans="1:36" ht="12.75">
      <c r="A365" s="49" t="s">
        <v>70</v>
      </c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18" t="s">
        <v>71</v>
      </c>
      <c r="U365" s="14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</row>
    <row r="366" spans="1:36" ht="12.75">
      <c r="A366" s="49" t="s">
        <v>72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18" t="s">
        <v>73</v>
      </c>
      <c r="U366" s="14"/>
      <c r="V366" s="52">
        <v>5000</v>
      </c>
      <c r="W366" s="52"/>
      <c r="X366" s="52"/>
      <c r="Y366" s="52"/>
      <c r="Z366" s="52"/>
      <c r="AA366" s="52">
        <v>5000</v>
      </c>
      <c r="AB366" s="52"/>
      <c r="AC366" s="52"/>
      <c r="AD366" s="52"/>
      <c r="AE366" s="52"/>
      <c r="AF366" s="52">
        <v>5000</v>
      </c>
      <c r="AG366" s="52"/>
      <c r="AH366" s="52"/>
      <c r="AI366" s="52"/>
      <c r="AJ366" s="52"/>
    </row>
    <row r="367" spans="1:36" ht="12.75">
      <c r="A367" s="49" t="s">
        <v>74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18" t="s">
        <v>75</v>
      </c>
      <c r="U367" s="14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</row>
    <row r="368" spans="1:36" ht="12.75">
      <c r="A368" s="49" t="s">
        <v>76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18" t="s">
        <v>77</v>
      </c>
      <c r="U368" s="14"/>
      <c r="V368" s="52">
        <v>10000</v>
      </c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</row>
    <row r="369" spans="1:36" ht="12.75">
      <c r="A369" s="49" t="s">
        <v>78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18" t="s">
        <v>79</v>
      </c>
      <c r="U369" s="14"/>
      <c r="V369" s="57"/>
      <c r="W369" s="57"/>
      <c r="X369" s="57"/>
      <c r="Y369" s="57"/>
      <c r="Z369" s="57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</row>
    <row r="370" spans="1:36" ht="12.75">
      <c r="A370" s="49" t="s">
        <v>80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18" t="s">
        <v>81</v>
      </c>
      <c r="U370" s="24"/>
      <c r="V370" s="52"/>
      <c r="W370" s="52"/>
      <c r="X370" s="52"/>
      <c r="Y370" s="52"/>
      <c r="Z370" s="52"/>
      <c r="AA370" s="60"/>
      <c r="AB370" s="52"/>
      <c r="AC370" s="52"/>
      <c r="AD370" s="52"/>
      <c r="AE370" s="52"/>
      <c r="AF370" s="52"/>
      <c r="AG370" s="52"/>
      <c r="AH370" s="52"/>
      <c r="AI370" s="52"/>
      <c r="AJ370" s="52"/>
    </row>
    <row r="371" spans="1:36" ht="12.75">
      <c r="A371" s="59" t="s">
        <v>82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21" t="s">
        <v>83</v>
      </c>
      <c r="U371" s="25"/>
      <c r="V371" s="52">
        <f>SUM(V359:Z370)</f>
        <v>24750</v>
      </c>
      <c r="W371" s="52"/>
      <c r="X371" s="52"/>
      <c r="Y371" s="52"/>
      <c r="Z371" s="52"/>
      <c r="AA371" s="52">
        <f>SUM(AA359:AE370)</f>
        <v>10000</v>
      </c>
      <c r="AB371" s="52"/>
      <c r="AC371" s="52"/>
      <c r="AD371" s="52"/>
      <c r="AE371" s="52"/>
      <c r="AF371" s="52">
        <f>SUM(AF359:AJ369)</f>
        <v>10000</v>
      </c>
      <c r="AG371" s="52"/>
      <c r="AH371" s="52"/>
      <c r="AI371" s="52"/>
      <c r="AJ371" s="52"/>
    </row>
    <row r="372" spans="1:36" ht="12.75">
      <c r="A372" s="49" t="s">
        <v>84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26" t="s">
        <v>85</v>
      </c>
      <c r="U372" s="10"/>
      <c r="V372" s="52">
        <v>2460</v>
      </c>
      <c r="W372" s="52"/>
      <c r="X372" s="52"/>
      <c r="Y372" s="52"/>
      <c r="Z372" s="52"/>
      <c r="AA372" s="60">
        <v>1909</v>
      </c>
      <c r="AB372" s="52"/>
      <c r="AC372" s="52"/>
      <c r="AD372" s="52"/>
      <c r="AE372" s="52"/>
      <c r="AF372" s="67">
        <f>AA372*1.01</f>
        <v>1928.09</v>
      </c>
      <c r="AG372" s="67"/>
      <c r="AH372" s="67"/>
      <c r="AI372" s="67"/>
      <c r="AJ372" s="67"/>
    </row>
    <row r="373" spans="1:36" ht="12.75">
      <c r="A373" s="49" t="s">
        <v>86</v>
      </c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18" t="s">
        <v>87</v>
      </c>
      <c r="U373" s="14"/>
      <c r="V373" s="61">
        <v>48100</v>
      </c>
      <c r="W373" s="61"/>
      <c r="X373" s="61"/>
      <c r="Y373" s="61"/>
      <c r="Z373" s="61"/>
      <c r="AA373" s="52">
        <v>45325</v>
      </c>
      <c r="AB373" s="52"/>
      <c r="AC373" s="52"/>
      <c r="AD373" s="52"/>
      <c r="AE373" s="52"/>
      <c r="AF373" s="67">
        <v>42422</v>
      </c>
      <c r="AG373" s="67"/>
      <c r="AH373" s="67"/>
      <c r="AI373" s="67"/>
      <c r="AJ373" s="67"/>
    </row>
    <row r="374" spans="1:36" ht="12.75">
      <c r="A374" s="49" t="s">
        <v>88</v>
      </c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18" t="s">
        <v>89</v>
      </c>
      <c r="U374" s="14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</row>
    <row r="375" spans="1:36" ht="12.75">
      <c r="A375" s="49" t="s">
        <v>90</v>
      </c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18" t="s">
        <v>91</v>
      </c>
      <c r="U375" s="14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</row>
    <row r="376" spans="1:36" ht="12.75">
      <c r="A376" s="49" t="s">
        <v>92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18" t="s">
        <v>93</v>
      </c>
      <c r="U376" s="14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</row>
    <row r="377" spans="1:36" ht="12.75">
      <c r="A377" s="49" t="s">
        <v>94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18" t="s">
        <v>95</v>
      </c>
      <c r="U377" s="14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</row>
    <row r="378" spans="1:36" ht="12.75">
      <c r="A378" s="49" t="s">
        <v>96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18" t="s">
        <v>97</v>
      </c>
      <c r="U378" s="14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</row>
    <row r="379" spans="1:36" ht="12.75">
      <c r="A379" s="49" t="s">
        <v>98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18" t="s">
        <v>99</v>
      </c>
      <c r="U379" s="14"/>
      <c r="V379" s="52">
        <v>33338</v>
      </c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</row>
    <row r="380" spans="1:36" ht="12.75">
      <c r="A380" s="49" t="s">
        <v>100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18" t="s">
        <v>101</v>
      </c>
      <c r="U380" s="14"/>
      <c r="V380" s="52"/>
      <c r="W380" s="52"/>
      <c r="X380" s="52"/>
      <c r="Y380" s="52"/>
      <c r="Z380" s="52"/>
      <c r="AA380" s="52">
        <v>300</v>
      </c>
      <c r="AB380" s="52"/>
      <c r="AC380" s="52"/>
      <c r="AD380" s="52"/>
      <c r="AE380" s="52"/>
      <c r="AF380" s="52">
        <v>300</v>
      </c>
      <c r="AG380" s="52"/>
      <c r="AH380" s="52"/>
      <c r="AI380" s="52"/>
      <c r="AJ380" s="52"/>
    </row>
    <row r="381" spans="1:36" ht="12.75">
      <c r="A381" s="49" t="s">
        <v>102</v>
      </c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18" t="s">
        <v>103</v>
      </c>
      <c r="U381" s="14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</row>
    <row r="382" spans="1:36" ht="12.75">
      <c r="A382" s="49" t="s">
        <v>53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18" t="s">
        <v>104</v>
      </c>
      <c r="U382" s="14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</row>
    <row r="383" spans="1:36" ht="13.5" thickBot="1">
      <c r="A383" s="70" t="s">
        <v>105</v>
      </c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27" t="s">
        <v>106</v>
      </c>
      <c r="U383" s="28"/>
      <c r="V383" s="57">
        <f>SUM(V372:Z382)</f>
        <v>83898</v>
      </c>
      <c r="W383" s="57"/>
      <c r="X383" s="57"/>
      <c r="Y383" s="57"/>
      <c r="Z383" s="57"/>
      <c r="AA383" s="57">
        <f>SUM(AA372:AE380)</f>
        <v>47534</v>
      </c>
      <c r="AB383" s="57"/>
      <c r="AC383" s="57"/>
      <c r="AD383" s="57"/>
      <c r="AE383" s="57"/>
      <c r="AF383" s="71">
        <f>SUM(AF372:AJ382)</f>
        <v>44650.09</v>
      </c>
      <c r="AG383" s="71"/>
      <c r="AH383" s="71"/>
      <c r="AI383" s="71"/>
      <c r="AJ383" s="71"/>
    </row>
    <row r="384" spans="1:36" ht="13.5" thickBot="1">
      <c r="A384" s="74" t="s">
        <v>107</v>
      </c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29" t="s">
        <v>108</v>
      </c>
      <c r="U384" s="30"/>
      <c r="V384" s="75">
        <f>SUM(V344+V371)</f>
        <v>680304</v>
      </c>
      <c r="W384" s="75"/>
      <c r="X384" s="75"/>
      <c r="Y384" s="75"/>
      <c r="Z384" s="75"/>
      <c r="AA384" s="76">
        <f>SUM(AA344+AA371)</f>
        <v>465306.37</v>
      </c>
      <c r="AB384" s="75"/>
      <c r="AC384" s="75"/>
      <c r="AD384" s="75"/>
      <c r="AE384" s="75"/>
      <c r="AF384" s="76">
        <f>SUM(AF344+AF371)</f>
        <v>466599.925</v>
      </c>
      <c r="AG384" s="75"/>
      <c r="AH384" s="75"/>
      <c r="AI384" s="75"/>
      <c r="AJ384" s="75"/>
    </row>
    <row r="385" spans="1:36" ht="12.75">
      <c r="A385" s="86" t="s">
        <v>109</v>
      </c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36" t="s">
        <v>110</v>
      </c>
      <c r="U385" s="37"/>
      <c r="V385" s="61">
        <f>SUM(V357+V383)</f>
        <v>680304</v>
      </c>
      <c r="W385" s="61"/>
      <c r="X385" s="61"/>
      <c r="Y385" s="61"/>
      <c r="Z385" s="61"/>
      <c r="AA385" s="87">
        <f>SUM(AA357+AA383)</f>
        <v>465305.9849999999</v>
      </c>
      <c r="AB385" s="61"/>
      <c r="AC385" s="61"/>
      <c r="AD385" s="61"/>
      <c r="AE385" s="61"/>
      <c r="AF385" s="87">
        <f>SUM(AF357+AF383)</f>
        <v>466599.79485000006</v>
      </c>
      <c r="AG385" s="61"/>
      <c r="AH385" s="61"/>
      <c r="AI385" s="61"/>
      <c r="AJ385" s="61"/>
    </row>
  </sheetData>
  <mergeCells count="1308">
    <mergeCell ref="A385:S385"/>
    <mergeCell ref="V385:Z385"/>
    <mergeCell ref="AA385:AE385"/>
    <mergeCell ref="AF385:AJ385"/>
    <mergeCell ref="A384:S384"/>
    <mergeCell ref="V384:Z384"/>
    <mergeCell ref="AA384:AE384"/>
    <mergeCell ref="AF384:AJ384"/>
    <mergeCell ref="A383:S383"/>
    <mergeCell ref="V383:Z383"/>
    <mergeCell ref="AA383:AE383"/>
    <mergeCell ref="AF383:AJ383"/>
    <mergeCell ref="A382:S382"/>
    <mergeCell ref="V382:Z382"/>
    <mergeCell ref="AA382:AE382"/>
    <mergeCell ref="AF382:AJ382"/>
    <mergeCell ref="A381:S381"/>
    <mergeCell ref="V381:Z381"/>
    <mergeCell ref="AA381:AE381"/>
    <mergeCell ref="AF381:AJ381"/>
    <mergeCell ref="A380:S380"/>
    <mergeCell ref="V380:Z380"/>
    <mergeCell ref="AA380:AE380"/>
    <mergeCell ref="AF380:AJ380"/>
    <mergeCell ref="A379:S379"/>
    <mergeCell ref="V379:Z379"/>
    <mergeCell ref="AA379:AE379"/>
    <mergeCell ref="AF379:AJ379"/>
    <mergeCell ref="A378:S378"/>
    <mergeCell ref="V378:Z378"/>
    <mergeCell ref="AA378:AE378"/>
    <mergeCell ref="AF378:AJ378"/>
    <mergeCell ref="A377:S377"/>
    <mergeCell ref="V377:Z377"/>
    <mergeCell ref="AA377:AE377"/>
    <mergeCell ref="AF377:AJ377"/>
    <mergeCell ref="A376:S376"/>
    <mergeCell ref="V376:Z376"/>
    <mergeCell ref="AA376:AE376"/>
    <mergeCell ref="AF376:AJ376"/>
    <mergeCell ref="A375:S375"/>
    <mergeCell ref="V375:Z375"/>
    <mergeCell ref="AA375:AE375"/>
    <mergeCell ref="AF375:AJ375"/>
    <mergeCell ref="A374:S374"/>
    <mergeCell ref="V374:Z374"/>
    <mergeCell ref="AA374:AE374"/>
    <mergeCell ref="AF374:AJ374"/>
    <mergeCell ref="A373:S373"/>
    <mergeCell ref="V373:Z373"/>
    <mergeCell ref="AA373:AE373"/>
    <mergeCell ref="AF373:AJ373"/>
    <mergeCell ref="A372:S372"/>
    <mergeCell ref="V372:Z372"/>
    <mergeCell ref="AA372:AE372"/>
    <mergeCell ref="AF372:AJ372"/>
    <mergeCell ref="A371:S371"/>
    <mergeCell ref="V371:Z371"/>
    <mergeCell ref="AA371:AE371"/>
    <mergeCell ref="AF371:AJ371"/>
    <mergeCell ref="A370:S370"/>
    <mergeCell ref="V370:Z370"/>
    <mergeCell ref="AA370:AE370"/>
    <mergeCell ref="AF370:AJ370"/>
    <mergeCell ref="A369:S369"/>
    <mergeCell ref="V369:Z369"/>
    <mergeCell ref="AA369:AE369"/>
    <mergeCell ref="AF369:AJ369"/>
    <mergeCell ref="A368:S368"/>
    <mergeCell ref="V368:Z368"/>
    <mergeCell ref="AA368:AE368"/>
    <mergeCell ref="AF368:AJ368"/>
    <mergeCell ref="A367:S367"/>
    <mergeCell ref="V367:Z367"/>
    <mergeCell ref="AA367:AE367"/>
    <mergeCell ref="AF367:AJ367"/>
    <mergeCell ref="A366:S366"/>
    <mergeCell ref="V366:Z366"/>
    <mergeCell ref="AA366:AE366"/>
    <mergeCell ref="AF366:AJ366"/>
    <mergeCell ref="A365:S365"/>
    <mergeCell ref="V365:Z365"/>
    <mergeCell ref="AA365:AE365"/>
    <mergeCell ref="AF365:AJ365"/>
    <mergeCell ref="A364:S364"/>
    <mergeCell ref="V364:Z364"/>
    <mergeCell ref="AA364:AE364"/>
    <mergeCell ref="AF364:AJ364"/>
    <mergeCell ref="A363:S363"/>
    <mergeCell ref="V363:Z363"/>
    <mergeCell ref="AA363:AE363"/>
    <mergeCell ref="AF363:AJ363"/>
    <mergeCell ref="A362:S362"/>
    <mergeCell ref="V362:Z362"/>
    <mergeCell ref="AA362:AE362"/>
    <mergeCell ref="AF362:AJ362"/>
    <mergeCell ref="A361:S361"/>
    <mergeCell ref="V361:Z361"/>
    <mergeCell ref="AA361:AE361"/>
    <mergeCell ref="AF361:AJ361"/>
    <mergeCell ref="A360:S360"/>
    <mergeCell ref="V360:Z360"/>
    <mergeCell ref="AA360:AE360"/>
    <mergeCell ref="AF360:AJ360"/>
    <mergeCell ref="A358:AJ358"/>
    <mergeCell ref="A359:S359"/>
    <mergeCell ref="V359:Z359"/>
    <mergeCell ref="AA359:AE359"/>
    <mergeCell ref="AF359:AJ359"/>
    <mergeCell ref="A357:S357"/>
    <mergeCell ref="V357:Z357"/>
    <mergeCell ref="AA357:AE357"/>
    <mergeCell ref="AF357:AJ357"/>
    <mergeCell ref="A356:S356"/>
    <mergeCell ref="V356:Z356"/>
    <mergeCell ref="AA356:AE356"/>
    <mergeCell ref="AF356:AJ356"/>
    <mergeCell ref="A355:S355"/>
    <mergeCell ref="V355:Z355"/>
    <mergeCell ref="AA355:AE355"/>
    <mergeCell ref="AF355:AJ355"/>
    <mergeCell ref="A354:S354"/>
    <mergeCell ref="V354:Z354"/>
    <mergeCell ref="AA354:AE354"/>
    <mergeCell ref="AF354:AJ354"/>
    <mergeCell ref="A353:S353"/>
    <mergeCell ref="V353:Z353"/>
    <mergeCell ref="AA353:AE353"/>
    <mergeCell ref="AF353:AJ353"/>
    <mergeCell ref="A352:S352"/>
    <mergeCell ref="V352:Z352"/>
    <mergeCell ref="AA352:AE352"/>
    <mergeCell ref="AF352:AJ352"/>
    <mergeCell ref="A351:S351"/>
    <mergeCell ref="V351:Z351"/>
    <mergeCell ref="AA351:AE351"/>
    <mergeCell ref="AF351:AJ351"/>
    <mergeCell ref="A350:S350"/>
    <mergeCell ref="V350:Z350"/>
    <mergeCell ref="AA350:AE350"/>
    <mergeCell ref="AF350:AJ350"/>
    <mergeCell ref="A349:S349"/>
    <mergeCell ref="V349:Z349"/>
    <mergeCell ref="AA349:AE349"/>
    <mergeCell ref="AF349:AJ349"/>
    <mergeCell ref="AF347:AJ347"/>
    <mergeCell ref="A348:S348"/>
    <mergeCell ref="T348:U348"/>
    <mergeCell ref="V348:Z348"/>
    <mergeCell ref="AA348:AE348"/>
    <mergeCell ref="AF348:AJ348"/>
    <mergeCell ref="A347:S347"/>
    <mergeCell ref="T347:U347"/>
    <mergeCell ref="V347:Z347"/>
    <mergeCell ref="AA347:AE347"/>
    <mergeCell ref="A346:S346"/>
    <mergeCell ref="V346:Z346"/>
    <mergeCell ref="AA346:AE346"/>
    <mergeCell ref="AF346:AJ346"/>
    <mergeCell ref="A345:S345"/>
    <mergeCell ref="V345:Z345"/>
    <mergeCell ref="AA345:AE345"/>
    <mergeCell ref="AF345:AJ345"/>
    <mergeCell ref="A344:S344"/>
    <mergeCell ref="V344:Z344"/>
    <mergeCell ref="AA344:AE344"/>
    <mergeCell ref="AF344:AJ344"/>
    <mergeCell ref="A343:S343"/>
    <mergeCell ref="V343:Z343"/>
    <mergeCell ref="AA343:AE343"/>
    <mergeCell ref="AF343:AJ343"/>
    <mergeCell ref="A342:S342"/>
    <mergeCell ref="V342:Z342"/>
    <mergeCell ref="AA342:AE342"/>
    <mergeCell ref="AF342:AJ342"/>
    <mergeCell ref="A341:S341"/>
    <mergeCell ref="V341:Z341"/>
    <mergeCell ref="AA341:AE341"/>
    <mergeCell ref="AF341:AJ341"/>
    <mergeCell ref="A340:S340"/>
    <mergeCell ref="V340:Z340"/>
    <mergeCell ref="AA340:AE340"/>
    <mergeCell ref="AF340:AJ340"/>
    <mergeCell ref="AF338:AJ338"/>
    <mergeCell ref="A339:S339"/>
    <mergeCell ref="V339:Z339"/>
    <mergeCell ref="AA339:AE339"/>
    <mergeCell ref="AF339:AJ339"/>
    <mergeCell ref="A338:S338"/>
    <mergeCell ref="T338:U338"/>
    <mergeCell ref="V338:Z338"/>
    <mergeCell ref="AA338:AE338"/>
    <mergeCell ref="AF336:AJ336"/>
    <mergeCell ref="A337:S337"/>
    <mergeCell ref="V337:Z337"/>
    <mergeCell ref="AA337:AE337"/>
    <mergeCell ref="AF337:AJ337"/>
    <mergeCell ref="A336:S336"/>
    <mergeCell ref="T336:U336"/>
    <mergeCell ref="V336:Z336"/>
    <mergeCell ref="AA336:AE336"/>
    <mergeCell ref="A335:S335"/>
    <mergeCell ref="V335:Z335"/>
    <mergeCell ref="AA335:AE335"/>
    <mergeCell ref="AF335:AJ335"/>
    <mergeCell ref="A333:AJ333"/>
    <mergeCell ref="A334:S334"/>
    <mergeCell ref="T334:U334"/>
    <mergeCell ref="V334:Z334"/>
    <mergeCell ref="AA334:AE334"/>
    <mergeCell ref="AF334:AJ334"/>
    <mergeCell ref="A327:AJ327"/>
    <mergeCell ref="A328:AJ328"/>
    <mergeCell ref="A329:AJ329"/>
    <mergeCell ref="A331:S331"/>
    <mergeCell ref="V331:Z331"/>
    <mergeCell ref="AA331:AE331"/>
    <mergeCell ref="AF331:AJ331"/>
    <mergeCell ref="A320:S320"/>
    <mergeCell ref="V320:Z320"/>
    <mergeCell ref="AA320:AE320"/>
    <mergeCell ref="AF320:AJ320"/>
    <mergeCell ref="A319:S319"/>
    <mergeCell ref="V319:Z319"/>
    <mergeCell ref="AA319:AE319"/>
    <mergeCell ref="AF319:AJ319"/>
    <mergeCell ref="A318:S318"/>
    <mergeCell ref="V318:Z318"/>
    <mergeCell ref="AA318:AE318"/>
    <mergeCell ref="AF318:AJ318"/>
    <mergeCell ref="A317:S317"/>
    <mergeCell ref="V317:Z317"/>
    <mergeCell ref="AA317:AE317"/>
    <mergeCell ref="AF317:AJ317"/>
    <mergeCell ref="A316:S316"/>
    <mergeCell ref="V316:Z316"/>
    <mergeCell ref="AA316:AE316"/>
    <mergeCell ref="AF316:AJ316"/>
    <mergeCell ref="A315:S315"/>
    <mergeCell ref="V315:Z315"/>
    <mergeCell ref="AA315:AE315"/>
    <mergeCell ref="AF315:AJ315"/>
    <mergeCell ref="A314:S314"/>
    <mergeCell ref="V314:Z314"/>
    <mergeCell ref="AA314:AE314"/>
    <mergeCell ref="AF314:AJ314"/>
    <mergeCell ref="A313:S313"/>
    <mergeCell ref="V313:Z313"/>
    <mergeCell ref="AA313:AE313"/>
    <mergeCell ref="AF313:AJ313"/>
    <mergeCell ref="A312:S312"/>
    <mergeCell ref="V312:Z312"/>
    <mergeCell ref="AA312:AE312"/>
    <mergeCell ref="AF312:AJ312"/>
    <mergeCell ref="A311:S311"/>
    <mergeCell ref="V311:Z311"/>
    <mergeCell ref="AA311:AE311"/>
    <mergeCell ref="AF311:AJ311"/>
    <mergeCell ref="A310:S310"/>
    <mergeCell ref="V310:Z310"/>
    <mergeCell ref="AA310:AE310"/>
    <mergeCell ref="AF310:AJ310"/>
    <mergeCell ref="A309:S309"/>
    <mergeCell ref="V309:Z309"/>
    <mergeCell ref="AA309:AE309"/>
    <mergeCell ref="AF309:AJ309"/>
    <mergeCell ref="A308:S308"/>
    <mergeCell ref="V308:Z308"/>
    <mergeCell ref="AA308:AE308"/>
    <mergeCell ref="AF308:AJ308"/>
    <mergeCell ref="A307:S307"/>
    <mergeCell ref="V307:Z307"/>
    <mergeCell ref="AA307:AE307"/>
    <mergeCell ref="AF307:AJ307"/>
    <mergeCell ref="A306:S306"/>
    <mergeCell ref="V306:Z306"/>
    <mergeCell ref="AA306:AE306"/>
    <mergeCell ref="AF306:AJ306"/>
    <mergeCell ref="A305:S305"/>
    <mergeCell ref="V305:Z305"/>
    <mergeCell ref="AA305:AE305"/>
    <mergeCell ref="AF305:AJ305"/>
    <mergeCell ref="A304:S304"/>
    <mergeCell ref="V304:Z304"/>
    <mergeCell ref="AA304:AE304"/>
    <mergeCell ref="AF304:AJ304"/>
    <mergeCell ref="A303:S303"/>
    <mergeCell ref="V303:Z303"/>
    <mergeCell ref="AA303:AE303"/>
    <mergeCell ref="AF303:AJ303"/>
    <mergeCell ref="A302:S302"/>
    <mergeCell ref="V302:Z302"/>
    <mergeCell ref="AA302:AE302"/>
    <mergeCell ref="AF302:AJ302"/>
    <mergeCell ref="A301:S301"/>
    <mergeCell ref="V301:Z301"/>
    <mergeCell ref="AA301:AE301"/>
    <mergeCell ref="AF301:AJ301"/>
    <mergeCell ref="A300:S300"/>
    <mergeCell ref="V300:Z300"/>
    <mergeCell ref="AA300:AE300"/>
    <mergeCell ref="AF300:AJ300"/>
    <mergeCell ref="A299:S299"/>
    <mergeCell ref="V299:Z299"/>
    <mergeCell ref="AA299:AE299"/>
    <mergeCell ref="AF299:AJ299"/>
    <mergeCell ref="A298:S298"/>
    <mergeCell ref="V298:Z298"/>
    <mergeCell ref="AA298:AE298"/>
    <mergeCell ref="AF298:AJ298"/>
    <mergeCell ref="A297:S297"/>
    <mergeCell ref="V297:Z297"/>
    <mergeCell ref="AA297:AE297"/>
    <mergeCell ref="AF297:AJ297"/>
    <mergeCell ref="A296:S296"/>
    <mergeCell ref="V296:Z296"/>
    <mergeCell ref="AA296:AE296"/>
    <mergeCell ref="AF296:AJ296"/>
    <mergeCell ref="A295:S295"/>
    <mergeCell ref="V295:Z295"/>
    <mergeCell ref="AA295:AE295"/>
    <mergeCell ref="AF295:AJ295"/>
    <mergeCell ref="A293:AJ293"/>
    <mergeCell ref="A294:S294"/>
    <mergeCell ref="V294:Z294"/>
    <mergeCell ref="AA294:AE294"/>
    <mergeCell ref="AF294:AJ294"/>
    <mergeCell ref="A292:S292"/>
    <mergeCell ref="V292:Z292"/>
    <mergeCell ref="AA292:AE292"/>
    <mergeCell ref="AF292:AJ292"/>
    <mergeCell ref="A291:S291"/>
    <mergeCell ref="V291:Z291"/>
    <mergeCell ref="AA291:AE291"/>
    <mergeCell ref="AF291:AJ291"/>
    <mergeCell ref="A290:S290"/>
    <mergeCell ref="V290:Z290"/>
    <mergeCell ref="AA290:AE290"/>
    <mergeCell ref="AF290:AJ290"/>
    <mergeCell ref="A289:S289"/>
    <mergeCell ref="V289:Z289"/>
    <mergeCell ref="AA289:AE289"/>
    <mergeCell ref="AF289:AJ289"/>
    <mergeCell ref="A288:S288"/>
    <mergeCell ref="V288:Z288"/>
    <mergeCell ref="AA288:AE288"/>
    <mergeCell ref="AF288:AJ288"/>
    <mergeCell ref="A287:S287"/>
    <mergeCell ref="V287:Z287"/>
    <mergeCell ref="AA287:AE287"/>
    <mergeCell ref="AF287:AJ287"/>
    <mergeCell ref="A286:S286"/>
    <mergeCell ref="V286:Z286"/>
    <mergeCell ref="AA286:AE286"/>
    <mergeCell ref="AF286:AJ286"/>
    <mergeCell ref="A285:S285"/>
    <mergeCell ref="V285:Z285"/>
    <mergeCell ref="AA285:AE285"/>
    <mergeCell ref="AF285:AJ285"/>
    <mergeCell ref="A284:S284"/>
    <mergeCell ref="V284:Z284"/>
    <mergeCell ref="AA284:AE284"/>
    <mergeCell ref="AF284:AJ284"/>
    <mergeCell ref="AF282:AJ282"/>
    <mergeCell ref="A283:S283"/>
    <mergeCell ref="T283:U283"/>
    <mergeCell ref="V283:Z283"/>
    <mergeCell ref="AA283:AE283"/>
    <mergeCell ref="AF283:AJ283"/>
    <mergeCell ref="A282:S282"/>
    <mergeCell ref="T282:U282"/>
    <mergeCell ref="V282:Z282"/>
    <mergeCell ref="AA282:AE282"/>
    <mergeCell ref="A281:S281"/>
    <mergeCell ref="V281:Z281"/>
    <mergeCell ref="AA281:AE281"/>
    <mergeCell ref="AF281:AJ281"/>
    <mergeCell ref="A280:S280"/>
    <mergeCell ref="V280:Z280"/>
    <mergeCell ref="AA280:AE280"/>
    <mergeCell ref="AF280:AJ280"/>
    <mergeCell ref="A279:S279"/>
    <mergeCell ref="V279:Z279"/>
    <mergeCell ref="AA279:AE279"/>
    <mergeCell ref="AF279:AJ279"/>
    <mergeCell ref="A278:S278"/>
    <mergeCell ref="V278:Z278"/>
    <mergeCell ref="AA278:AE278"/>
    <mergeCell ref="AF278:AJ278"/>
    <mergeCell ref="A277:S277"/>
    <mergeCell ref="V277:Z277"/>
    <mergeCell ref="AA277:AE277"/>
    <mergeCell ref="AF277:AJ277"/>
    <mergeCell ref="A276:S276"/>
    <mergeCell ref="V276:Z276"/>
    <mergeCell ref="AA276:AE276"/>
    <mergeCell ref="AF276:AJ276"/>
    <mergeCell ref="A275:S275"/>
    <mergeCell ref="V275:Z275"/>
    <mergeCell ref="AA275:AE275"/>
    <mergeCell ref="AF275:AJ275"/>
    <mergeCell ref="AF273:AJ273"/>
    <mergeCell ref="A274:S274"/>
    <mergeCell ref="V274:Z274"/>
    <mergeCell ref="AA274:AE274"/>
    <mergeCell ref="AF274:AJ274"/>
    <mergeCell ref="A273:S273"/>
    <mergeCell ref="T273:U273"/>
    <mergeCell ref="V273:Z273"/>
    <mergeCell ref="AA273:AE273"/>
    <mergeCell ref="AF271:AJ271"/>
    <mergeCell ref="A272:S272"/>
    <mergeCell ref="V272:Z272"/>
    <mergeCell ref="AA272:AE272"/>
    <mergeCell ref="AF272:AJ272"/>
    <mergeCell ref="A271:S271"/>
    <mergeCell ref="T271:U271"/>
    <mergeCell ref="V271:Z271"/>
    <mergeCell ref="AA271:AE271"/>
    <mergeCell ref="A270:S270"/>
    <mergeCell ref="V270:Z270"/>
    <mergeCell ref="AA270:AE270"/>
    <mergeCell ref="AF270:AJ270"/>
    <mergeCell ref="A268:AJ268"/>
    <mergeCell ref="A269:S269"/>
    <mergeCell ref="T269:U269"/>
    <mergeCell ref="V269:Z269"/>
    <mergeCell ref="AA269:AE269"/>
    <mergeCell ref="AF269:AJ269"/>
    <mergeCell ref="A262:AJ262"/>
    <mergeCell ref="A263:AJ263"/>
    <mergeCell ref="A264:AJ264"/>
    <mergeCell ref="A266:S266"/>
    <mergeCell ref="V266:Z266"/>
    <mergeCell ref="AA266:AE266"/>
    <mergeCell ref="AF266:AJ266"/>
    <mergeCell ref="A254:S254"/>
    <mergeCell ref="V254:Z254"/>
    <mergeCell ref="AA254:AE254"/>
    <mergeCell ref="AF254:AJ254"/>
    <mergeCell ref="A253:S253"/>
    <mergeCell ref="V253:Z253"/>
    <mergeCell ref="AA253:AE253"/>
    <mergeCell ref="AF253:AJ253"/>
    <mergeCell ref="A252:S252"/>
    <mergeCell ref="V252:Z252"/>
    <mergeCell ref="AA252:AE252"/>
    <mergeCell ref="AF252:AJ252"/>
    <mergeCell ref="A251:S251"/>
    <mergeCell ref="V251:Z251"/>
    <mergeCell ref="AA251:AE251"/>
    <mergeCell ref="AF251:AJ251"/>
    <mergeCell ref="A250:S250"/>
    <mergeCell ref="V250:Z250"/>
    <mergeCell ref="AA250:AE250"/>
    <mergeCell ref="AF250:AJ250"/>
    <mergeCell ref="A249:S249"/>
    <mergeCell ref="V249:Z249"/>
    <mergeCell ref="AA249:AE249"/>
    <mergeCell ref="AF249:AJ249"/>
    <mergeCell ref="A248:S248"/>
    <mergeCell ref="V248:Z248"/>
    <mergeCell ref="AA248:AE248"/>
    <mergeCell ref="AF248:AJ248"/>
    <mergeCell ref="A247:S247"/>
    <mergeCell ref="V247:Z247"/>
    <mergeCell ref="AA247:AE247"/>
    <mergeCell ref="AF247:AJ247"/>
    <mergeCell ref="A246:S246"/>
    <mergeCell ref="V246:Z246"/>
    <mergeCell ref="AA246:AE246"/>
    <mergeCell ref="AF246:AJ246"/>
    <mergeCell ref="A245:S245"/>
    <mergeCell ref="V245:Z245"/>
    <mergeCell ref="AA245:AE245"/>
    <mergeCell ref="AF245:AJ245"/>
    <mergeCell ref="A244:S244"/>
    <mergeCell ref="V244:Z244"/>
    <mergeCell ref="AA244:AE244"/>
    <mergeCell ref="AF244:AJ244"/>
    <mergeCell ref="A243:S243"/>
    <mergeCell ref="V243:Z243"/>
    <mergeCell ref="AA243:AE243"/>
    <mergeCell ref="AF243:AJ243"/>
    <mergeCell ref="A242:S242"/>
    <mergeCell ref="V242:Z242"/>
    <mergeCell ref="AA242:AE242"/>
    <mergeCell ref="AF242:AJ242"/>
    <mergeCell ref="A241:S241"/>
    <mergeCell ref="V241:Z241"/>
    <mergeCell ref="AA241:AE241"/>
    <mergeCell ref="AF241:AJ241"/>
    <mergeCell ref="A240:S240"/>
    <mergeCell ref="V240:Z240"/>
    <mergeCell ref="AA240:AE240"/>
    <mergeCell ref="AF240:AJ240"/>
    <mergeCell ref="A239:S239"/>
    <mergeCell ref="V239:Z239"/>
    <mergeCell ref="AA239:AE239"/>
    <mergeCell ref="AF239:AJ239"/>
    <mergeCell ref="A238:S238"/>
    <mergeCell ref="V238:Z238"/>
    <mergeCell ref="AA238:AE238"/>
    <mergeCell ref="AF238:AJ238"/>
    <mergeCell ref="A237:S237"/>
    <mergeCell ref="V237:Z237"/>
    <mergeCell ref="AA237:AE237"/>
    <mergeCell ref="AF237:AJ237"/>
    <mergeCell ref="A236:S236"/>
    <mergeCell ref="V236:Z236"/>
    <mergeCell ref="AA236:AE236"/>
    <mergeCell ref="AF236:AJ236"/>
    <mergeCell ref="A235:S235"/>
    <mergeCell ref="V235:Z235"/>
    <mergeCell ref="AA235:AE235"/>
    <mergeCell ref="AF235:AJ235"/>
    <mergeCell ref="A234:S234"/>
    <mergeCell ref="V234:Z234"/>
    <mergeCell ref="AA234:AE234"/>
    <mergeCell ref="AF234:AJ234"/>
    <mergeCell ref="A233:S233"/>
    <mergeCell ref="V233:Z233"/>
    <mergeCell ref="AA233:AE233"/>
    <mergeCell ref="AF233:AJ233"/>
    <mergeCell ref="A232:S232"/>
    <mergeCell ref="V232:Z232"/>
    <mergeCell ref="AA232:AE232"/>
    <mergeCell ref="AF232:AJ232"/>
    <mergeCell ref="A231:S231"/>
    <mergeCell ref="V231:Z231"/>
    <mergeCell ref="AA231:AE231"/>
    <mergeCell ref="AF231:AJ231"/>
    <mergeCell ref="A230:S230"/>
    <mergeCell ref="V230:Z230"/>
    <mergeCell ref="AA230:AE230"/>
    <mergeCell ref="AF230:AJ230"/>
    <mergeCell ref="A229:S229"/>
    <mergeCell ref="V229:Z229"/>
    <mergeCell ref="AA229:AE229"/>
    <mergeCell ref="AF229:AJ229"/>
    <mergeCell ref="A227:AJ227"/>
    <mergeCell ref="A228:S228"/>
    <mergeCell ref="V228:Z228"/>
    <mergeCell ref="AA228:AE228"/>
    <mergeCell ref="AF228:AJ228"/>
    <mergeCell ref="A226:S226"/>
    <mergeCell ref="V226:Z226"/>
    <mergeCell ref="AA226:AE226"/>
    <mergeCell ref="AF226:AJ226"/>
    <mergeCell ref="A225:S225"/>
    <mergeCell ref="V225:Z225"/>
    <mergeCell ref="AA225:AE225"/>
    <mergeCell ref="AF225:AJ225"/>
    <mergeCell ref="A224:S224"/>
    <mergeCell ref="V224:Z224"/>
    <mergeCell ref="AA224:AE224"/>
    <mergeCell ref="AF224:AJ224"/>
    <mergeCell ref="A223:S223"/>
    <mergeCell ref="V223:Z223"/>
    <mergeCell ref="AA223:AE223"/>
    <mergeCell ref="AF223:AJ223"/>
    <mergeCell ref="A222:S222"/>
    <mergeCell ref="V222:Z222"/>
    <mergeCell ref="AA222:AE222"/>
    <mergeCell ref="AF222:AJ222"/>
    <mergeCell ref="A221:S221"/>
    <mergeCell ref="V221:Z221"/>
    <mergeCell ref="AA221:AE221"/>
    <mergeCell ref="AF221:AJ221"/>
    <mergeCell ref="A220:S220"/>
    <mergeCell ref="V220:Z220"/>
    <mergeCell ref="AA220:AE220"/>
    <mergeCell ref="AF220:AJ220"/>
    <mergeCell ref="A219:S219"/>
    <mergeCell ref="V219:Z219"/>
    <mergeCell ref="AA219:AE219"/>
    <mergeCell ref="AF219:AJ219"/>
    <mergeCell ref="A218:S218"/>
    <mergeCell ref="V218:Z218"/>
    <mergeCell ref="AA218:AE218"/>
    <mergeCell ref="AF218:AJ218"/>
    <mergeCell ref="AF216:AJ216"/>
    <mergeCell ref="A217:S217"/>
    <mergeCell ref="T217:U217"/>
    <mergeCell ref="V217:Z217"/>
    <mergeCell ref="AA217:AE217"/>
    <mergeCell ref="AF217:AJ217"/>
    <mergeCell ref="A216:S216"/>
    <mergeCell ref="T216:U216"/>
    <mergeCell ref="V216:Z216"/>
    <mergeCell ref="AA216:AE216"/>
    <mergeCell ref="A215:S215"/>
    <mergeCell ref="V215:Z215"/>
    <mergeCell ref="AA215:AE215"/>
    <mergeCell ref="AF215:AJ215"/>
    <mergeCell ref="A214:S214"/>
    <mergeCell ref="V214:Z214"/>
    <mergeCell ref="AA214:AE214"/>
    <mergeCell ref="AF214:AJ214"/>
    <mergeCell ref="A213:S213"/>
    <mergeCell ref="V213:Z213"/>
    <mergeCell ref="AA213:AE213"/>
    <mergeCell ref="AF213:AJ213"/>
    <mergeCell ref="A212:S212"/>
    <mergeCell ref="V212:Z212"/>
    <mergeCell ref="AA212:AE212"/>
    <mergeCell ref="AF212:AJ212"/>
    <mergeCell ref="A211:S211"/>
    <mergeCell ref="V211:Z211"/>
    <mergeCell ref="AA211:AE211"/>
    <mergeCell ref="AF211:AJ211"/>
    <mergeCell ref="A210:S210"/>
    <mergeCell ref="V210:Z210"/>
    <mergeCell ref="AA210:AE210"/>
    <mergeCell ref="AF210:AJ210"/>
    <mergeCell ref="A209:S209"/>
    <mergeCell ref="V209:Z209"/>
    <mergeCell ref="AA209:AE209"/>
    <mergeCell ref="AF209:AJ209"/>
    <mergeCell ref="AF207:AJ207"/>
    <mergeCell ref="A208:S208"/>
    <mergeCell ref="V208:Z208"/>
    <mergeCell ref="AA208:AE208"/>
    <mergeCell ref="AF208:AJ208"/>
    <mergeCell ref="A207:S207"/>
    <mergeCell ref="T207:U207"/>
    <mergeCell ref="V207:Z207"/>
    <mergeCell ref="AA207:AE207"/>
    <mergeCell ref="AF205:AJ205"/>
    <mergeCell ref="A206:S206"/>
    <mergeCell ref="V206:Z206"/>
    <mergeCell ref="AA206:AE206"/>
    <mergeCell ref="AF206:AJ206"/>
    <mergeCell ref="A205:S205"/>
    <mergeCell ref="T205:U205"/>
    <mergeCell ref="V205:Z205"/>
    <mergeCell ref="AA205:AE205"/>
    <mergeCell ref="A204:S204"/>
    <mergeCell ref="V204:Z204"/>
    <mergeCell ref="AA204:AE204"/>
    <mergeCell ref="AF204:AJ204"/>
    <mergeCell ref="A202:AJ202"/>
    <mergeCell ref="A203:S203"/>
    <mergeCell ref="T203:U203"/>
    <mergeCell ref="V203:Z203"/>
    <mergeCell ref="AA203:AE203"/>
    <mergeCell ref="AF203:AJ203"/>
    <mergeCell ref="A196:AJ196"/>
    <mergeCell ref="A197:AJ197"/>
    <mergeCell ref="A198:AJ198"/>
    <mergeCell ref="A200:S200"/>
    <mergeCell ref="V200:Z200"/>
    <mergeCell ref="AA200:AE200"/>
    <mergeCell ref="AF200:AJ200"/>
    <mergeCell ref="A189:S189"/>
    <mergeCell ref="V189:Z189"/>
    <mergeCell ref="AA189:AE189"/>
    <mergeCell ref="AF189:AJ189"/>
    <mergeCell ref="A188:S188"/>
    <mergeCell ref="V188:Z188"/>
    <mergeCell ref="AA188:AE188"/>
    <mergeCell ref="AF188:AJ188"/>
    <mergeCell ref="A187:S187"/>
    <mergeCell ref="V187:Z187"/>
    <mergeCell ref="AA187:AE187"/>
    <mergeCell ref="AF187:AJ187"/>
    <mergeCell ref="A186:S186"/>
    <mergeCell ref="V186:Z186"/>
    <mergeCell ref="AA186:AE186"/>
    <mergeCell ref="AF186:AJ186"/>
    <mergeCell ref="A185:S185"/>
    <mergeCell ref="V185:Z185"/>
    <mergeCell ref="AA185:AE185"/>
    <mergeCell ref="AF185:AJ185"/>
    <mergeCell ref="A184:S184"/>
    <mergeCell ref="V184:Z184"/>
    <mergeCell ref="AA184:AE184"/>
    <mergeCell ref="AF184:AJ184"/>
    <mergeCell ref="A183:S183"/>
    <mergeCell ref="V183:Z183"/>
    <mergeCell ref="AA183:AE183"/>
    <mergeCell ref="AF183:AJ183"/>
    <mergeCell ref="A182:S182"/>
    <mergeCell ref="V182:Z182"/>
    <mergeCell ref="AA182:AE182"/>
    <mergeCell ref="AF182:AJ182"/>
    <mergeCell ref="A181:S181"/>
    <mergeCell ref="V181:Z181"/>
    <mergeCell ref="AA181:AE181"/>
    <mergeCell ref="AF181:AJ181"/>
    <mergeCell ref="A180:S180"/>
    <mergeCell ref="V180:Z180"/>
    <mergeCell ref="AA180:AE180"/>
    <mergeCell ref="AF180:AJ180"/>
    <mergeCell ref="A179:S179"/>
    <mergeCell ref="V179:Z179"/>
    <mergeCell ref="AA179:AE179"/>
    <mergeCell ref="AF179:AJ179"/>
    <mergeCell ref="A178:S178"/>
    <mergeCell ref="V178:Z178"/>
    <mergeCell ref="AA178:AE178"/>
    <mergeCell ref="AF178:AJ178"/>
    <mergeCell ref="A177:S177"/>
    <mergeCell ref="V177:Z177"/>
    <mergeCell ref="AA177:AE177"/>
    <mergeCell ref="AF177:AJ177"/>
    <mergeCell ref="A176:S176"/>
    <mergeCell ref="V176:Z176"/>
    <mergeCell ref="AA176:AE176"/>
    <mergeCell ref="AF176:AJ176"/>
    <mergeCell ref="A175:S175"/>
    <mergeCell ref="V175:Z175"/>
    <mergeCell ref="AA175:AE175"/>
    <mergeCell ref="AF175:AJ175"/>
    <mergeCell ref="A174:S174"/>
    <mergeCell ref="V174:Z174"/>
    <mergeCell ref="AA174:AE174"/>
    <mergeCell ref="AF174:AJ174"/>
    <mergeCell ref="A173:S173"/>
    <mergeCell ref="V173:Z173"/>
    <mergeCell ref="AA173:AE173"/>
    <mergeCell ref="AF173:AJ173"/>
    <mergeCell ref="A172:S172"/>
    <mergeCell ref="V172:Z172"/>
    <mergeCell ref="AA172:AE172"/>
    <mergeCell ref="AF172:AJ172"/>
    <mergeCell ref="A171:S171"/>
    <mergeCell ref="V171:Z171"/>
    <mergeCell ref="AA171:AE171"/>
    <mergeCell ref="AF171:AJ171"/>
    <mergeCell ref="A170:S170"/>
    <mergeCell ref="V170:Z170"/>
    <mergeCell ref="AA170:AE170"/>
    <mergeCell ref="AF170:AJ170"/>
    <mergeCell ref="A169:S169"/>
    <mergeCell ref="V169:Z169"/>
    <mergeCell ref="AA169:AE169"/>
    <mergeCell ref="AF169:AJ169"/>
    <mergeCell ref="A168:S168"/>
    <mergeCell ref="V168:Z168"/>
    <mergeCell ref="AA168:AE168"/>
    <mergeCell ref="AF168:AJ168"/>
    <mergeCell ref="A167:S167"/>
    <mergeCell ref="V167:Z167"/>
    <mergeCell ref="AA167:AE167"/>
    <mergeCell ref="AF167:AJ167"/>
    <mergeCell ref="A166:S166"/>
    <mergeCell ref="V166:Z166"/>
    <mergeCell ref="AA166:AE166"/>
    <mergeCell ref="AF166:AJ166"/>
    <mergeCell ref="A165:S165"/>
    <mergeCell ref="V165:Z165"/>
    <mergeCell ref="AA165:AE165"/>
    <mergeCell ref="AF165:AJ165"/>
    <mergeCell ref="A164:S164"/>
    <mergeCell ref="V164:Z164"/>
    <mergeCell ref="AA164:AE164"/>
    <mergeCell ref="AF164:AJ164"/>
    <mergeCell ref="A162:AJ162"/>
    <mergeCell ref="A163:S163"/>
    <mergeCell ref="V163:Z163"/>
    <mergeCell ref="AA163:AE163"/>
    <mergeCell ref="AF163:AJ163"/>
    <mergeCell ref="A161:S161"/>
    <mergeCell ref="V161:Z161"/>
    <mergeCell ref="AA161:AE161"/>
    <mergeCell ref="AF161:AJ161"/>
    <mergeCell ref="A160:S160"/>
    <mergeCell ref="V160:Z160"/>
    <mergeCell ref="AA160:AE160"/>
    <mergeCell ref="AF160:AJ160"/>
    <mergeCell ref="A159:S159"/>
    <mergeCell ref="V159:Z159"/>
    <mergeCell ref="AA159:AE159"/>
    <mergeCell ref="AF159:AJ159"/>
    <mergeCell ref="A158:S158"/>
    <mergeCell ref="V158:Z158"/>
    <mergeCell ref="AA158:AE158"/>
    <mergeCell ref="AF158:AJ158"/>
    <mergeCell ref="A157:S157"/>
    <mergeCell ref="V157:Z157"/>
    <mergeCell ref="AA157:AE157"/>
    <mergeCell ref="AF157:AJ157"/>
    <mergeCell ref="A156:S156"/>
    <mergeCell ref="V156:Z156"/>
    <mergeCell ref="AA156:AE156"/>
    <mergeCell ref="AF156:AJ156"/>
    <mergeCell ref="A155:S155"/>
    <mergeCell ref="V155:Z155"/>
    <mergeCell ref="AA155:AE155"/>
    <mergeCell ref="AF155:AJ155"/>
    <mergeCell ref="A154:S154"/>
    <mergeCell ref="V154:Z154"/>
    <mergeCell ref="AA154:AE154"/>
    <mergeCell ref="AF154:AJ154"/>
    <mergeCell ref="A153:S153"/>
    <mergeCell ref="V153:Z153"/>
    <mergeCell ref="AA153:AE153"/>
    <mergeCell ref="AF153:AJ153"/>
    <mergeCell ref="AF151:AJ151"/>
    <mergeCell ref="A152:S152"/>
    <mergeCell ref="T152:U152"/>
    <mergeCell ref="V152:Z152"/>
    <mergeCell ref="AA152:AE152"/>
    <mergeCell ref="AF152:AJ152"/>
    <mergeCell ref="A151:S151"/>
    <mergeCell ref="T151:U151"/>
    <mergeCell ref="V151:Z151"/>
    <mergeCell ref="AA151:AE151"/>
    <mergeCell ref="A150:S150"/>
    <mergeCell ref="V150:Z150"/>
    <mergeCell ref="AA150:AE150"/>
    <mergeCell ref="AF150:AJ150"/>
    <mergeCell ref="A149:S149"/>
    <mergeCell ref="V149:Z149"/>
    <mergeCell ref="AA149:AE149"/>
    <mergeCell ref="AF149:AJ149"/>
    <mergeCell ref="A148:S148"/>
    <mergeCell ref="V148:Z148"/>
    <mergeCell ref="AA148:AE148"/>
    <mergeCell ref="AF148:AJ148"/>
    <mergeCell ref="A147:S147"/>
    <mergeCell ref="V147:Z147"/>
    <mergeCell ref="AA147:AE147"/>
    <mergeCell ref="AF147:AJ147"/>
    <mergeCell ref="A146:S146"/>
    <mergeCell ref="V146:Z146"/>
    <mergeCell ref="AA146:AE146"/>
    <mergeCell ref="AF146:AJ146"/>
    <mergeCell ref="A145:S145"/>
    <mergeCell ref="V145:Z145"/>
    <mergeCell ref="AA145:AE145"/>
    <mergeCell ref="AF145:AJ145"/>
    <mergeCell ref="A144:S144"/>
    <mergeCell ref="V144:Z144"/>
    <mergeCell ref="AA144:AE144"/>
    <mergeCell ref="AF144:AJ144"/>
    <mergeCell ref="AF142:AJ142"/>
    <mergeCell ref="A143:S143"/>
    <mergeCell ref="V143:Z143"/>
    <mergeCell ref="AA143:AE143"/>
    <mergeCell ref="AF143:AJ143"/>
    <mergeCell ref="A142:S142"/>
    <mergeCell ref="T142:U142"/>
    <mergeCell ref="V142:Z142"/>
    <mergeCell ref="AA142:AE142"/>
    <mergeCell ref="AF140:AJ140"/>
    <mergeCell ref="A141:S141"/>
    <mergeCell ref="V141:Z141"/>
    <mergeCell ref="AA141:AE141"/>
    <mergeCell ref="AF141:AJ141"/>
    <mergeCell ref="A140:S140"/>
    <mergeCell ref="T140:U140"/>
    <mergeCell ref="V140:Z140"/>
    <mergeCell ref="AA140:AE140"/>
    <mergeCell ref="A139:S139"/>
    <mergeCell ref="V139:Z139"/>
    <mergeCell ref="AA139:AE139"/>
    <mergeCell ref="AF139:AJ139"/>
    <mergeCell ref="A137:AJ137"/>
    <mergeCell ref="A138:S138"/>
    <mergeCell ref="T138:U138"/>
    <mergeCell ref="V138:Z138"/>
    <mergeCell ref="AA138:AE138"/>
    <mergeCell ref="AF138:AJ138"/>
    <mergeCell ref="A131:AJ131"/>
    <mergeCell ref="A132:AJ132"/>
    <mergeCell ref="A133:AJ133"/>
    <mergeCell ref="A135:S135"/>
    <mergeCell ref="V135:Z135"/>
    <mergeCell ref="AA135:AE135"/>
    <mergeCell ref="AF135:AJ135"/>
    <mergeCell ref="A125:S125"/>
    <mergeCell ref="V125:Z125"/>
    <mergeCell ref="AA125:AE125"/>
    <mergeCell ref="AF125:AJ125"/>
    <mergeCell ref="A124:S124"/>
    <mergeCell ref="V124:Z124"/>
    <mergeCell ref="AA124:AE124"/>
    <mergeCell ref="AF124:AJ124"/>
    <mergeCell ref="A123:S123"/>
    <mergeCell ref="V123:Z123"/>
    <mergeCell ref="AA123:AE123"/>
    <mergeCell ref="AF123:AJ123"/>
    <mergeCell ref="A122:S122"/>
    <mergeCell ref="V122:Z122"/>
    <mergeCell ref="AA122:AE122"/>
    <mergeCell ref="AF122:AJ122"/>
    <mergeCell ref="A121:S121"/>
    <mergeCell ref="V121:Z121"/>
    <mergeCell ref="AA121:AE121"/>
    <mergeCell ref="AF121:AJ121"/>
    <mergeCell ref="A120:S120"/>
    <mergeCell ref="V120:Z120"/>
    <mergeCell ref="AA120:AE120"/>
    <mergeCell ref="AF120:AJ120"/>
    <mergeCell ref="A119:S119"/>
    <mergeCell ref="V119:Z119"/>
    <mergeCell ref="AA119:AE119"/>
    <mergeCell ref="AF119:AJ119"/>
    <mergeCell ref="A118:S118"/>
    <mergeCell ref="V118:Z118"/>
    <mergeCell ref="AA118:AE118"/>
    <mergeCell ref="AF118:AJ118"/>
    <mergeCell ref="A117:S117"/>
    <mergeCell ref="V117:Z117"/>
    <mergeCell ref="AA117:AE117"/>
    <mergeCell ref="AF117:AJ117"/>
    <mergeCell ref="A116:S116"/>
    <mergeCell ref="V116:Z116"/>
    <mergeCell ref="AA116:AE116"/>
    <mergeCell ref="AF116:AJ116"/>
    <mergeCell ref="A115:S115"/>
    <mergeCell ref="V115:Z115"/>
    <mergeCell ref="AA115:AE115"/>
    <mergeCell ref="AF115:AJ115"/>
    <mergeCell ref="A114:S114"/>
    <mergeCell ref="V114:Z114"/>
    <mergeCell ref="AA114:AE114"/>
    <mergeCell ref="AF114:AJ114"/>
    <mergeCell ref="A113:S113"/>
    <mergeCell ref="V113:Z113"/>
    <mergeCell ref="AA113:AE113"/>
    <mergeCell ref="AF113:AJ113"/>
    <mergeCell ref="A112:S112"/>
    <mergeCell ref="V112:Z112"/>
    <mergeCell ref="AA112:AE112"/>
    <mergeCell ref="AF112:AJ112"/>
    <mergeCell ref="A111:S111"/>
    <mergeCell ref="V111:Z111"/>
    <mergeCell ref="AA111:AE111"/>
    <mergeCell ref="AF111:AJ111"/>
    <mergeCell ref="A110:S110"/>
    <mergeCell ref="V110:Z110"/>
    <mergeCell ref="AA110:AE110"/>
    <mergeCell ref="AF110:AJ110"/>
    <mergeCell ref="A109:S109"/>
    <mergeCell ref="V109:Z109"/>
    <mergeCell ref="AA109:AE109"/>
    <mergeCell ref="AF109:AJ109"/>
    <mergeCell ref="A108:S108"/>
    <mergeCell ref="V108:Z108"/>
    <mergeCell ref="AA108:AE108"/>
    <mergeCell ref="AF108:AJ108"/>
    <mergeCell ref="A107:S107"/>
    <mergeCell ref="V107:Z107"/>
    <mergeCell ref="AA107:AE107"/>
    <mergeCell ref="AF107:AJ107"/>
    <mergeCell ref="A106:S106"/>
    <mergeCell ref="V106:Z106"/>
    <mergeCell ref="AA106:AE106"/>
    <mergeCell ref="AF106:AJ106"/>
    <mergeCell ref="A105:S105"/>
    <mergeCell ref="V105:Z105"/>
    <mergeCell ref="AA105:AE105"/>
    <mergeCell ref="AF105:AJ105"/>
    <mergeCell ref="A104:S104"/>
    <mergeCell ref="V104:Z104"/>
    <mergeCell ref="AA104:AE104"/>
    <mergeCell ref="AF104:AJ104"/>
    <mergeCell ref="A103:S103"/>
    <mergeCell ref="V103:Z103"/>
    <mergeCell ref="AA103:AE103"/>
    <mergeCell ref="AF103:AJ103"/>
    <mergeCell ref="A102:S102"/>
    <mergeCell ref="V102:Z102"/>
    <mergeCell ref="AA102:AE102"/>
    <mergeCell ref="AF102:AJ102"/>
    <mergeCell ref="A101:S101"/>
    <mergeCell ref="V101:Z101"/>
    <mergeCell ref="AA101:AE101"/>
    <mergeCell ref="AF101:AJ101"/>
    <mergeCell ref="A100:S100"/>
    <mergeCell ref="V100:Z100"/>
    <mergeCell ref="AA100:AE100"/>
    <mergeCell ref="AF100:AJ100"/>
    <mergeCell ref="A98:AJ98"/>
    <mergeCell ref="A99:S99"/>
    <mergeCell ref="V99:Z99"/>
    <mergeCell ref="AA99:AE99"/>
    <mergeCell ref="AF99:AJ99"/>
    <mergeCell ref="A97:S97"/>
    <mergeCell ref="V97:Z97"/>
    <mergeCell ref="AA97:AE97"/>
    <mergeCell ref="AF97:AJ97"/>
    <mergeCell ref="A96:S96"/>
    <mergeCell ref="V96:Z96"/>
    <mergeCell ref="AA96:AE96"/>
    <mergeCell ref="AF96:AJ96"/>
    <mergeCell ref="A95:S95"/>
    <mergeCell ref="V95:Z95"/>
    <mergeCell ref="AA95:AE95"/>
    <mergeCell ref="AF95:AJ95"/>
    <mergeCell ref="A94:S94"/>
    <mergeCell ref="V94:Z94"/>
    <mergeCell ref="AA94:AE94"/>
    <mergeCell ref="AF94:AJ94"/>
    <mergeCell ref="A93:S93"/>
    <mergeCell ref="V93:Z93"/>
    <mergeCell ref="AA93:AE93"/>
    <mergeCell ref="AF93:AJ93"/>
    <mergeCell ref="A92:S92"/>
    <mergeCell ref="V92:Z92"/>
    <mergeCell ref="AA92:AE92"/>
    <mergeCell ref="AF92:AJ92"/>
    <mergeCell ref="A91:S91"/>
    <mergeCell ref="V91:Z91"/>
    <mergeCell ref="AA91:AE91"/>
    <mergeCell ref="AF91:AJ91"/>
    <mergeCell ref="A90:S90"/>
    <mergeCell ref="V90:Z90"/>
    <mergeCell ref="AA90:AE90"/>
    <mergeCell ref="AF90:AJ90"/>
    <mergeCell ref="A89:S89"/>
    <mergeCell ref="V89:Z89"/>
    <mergeCell ref="AA89:AE89"/>
    <mergeCell ref="AF89:AJ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86:S86"/>
    <mergeCell ref="V86:Z86"/>
    <mergeCell ref="AA86:AE86"/>
    <mergeCell ref="AF86:AJ86"/>
    <mergeCell ref="A85:S85"/>
    <mergeCell ref="V85:Z85"/>
    <mergeCell ref="AA85:AE85"/>
    <mergeCell ref="AF85:AJ85"/>
    <mergeCell ref="A84:S84"/>
    <mergeCell ref="V84:Z84"/>
    <mergeCell ref="AA84:AE84"/>
    <mergeCell ref="AF84:AJ84"/>
    <mergeCell ref="A83:S83"/>
    <mergeCell ref="V83:Z83"/>
    <mergeCell ref="AA83:AE83"/>
    <mergeCell ref="AF83:AJ83"/>
    <mergeCell ref="A82:S82"/>
    <mergeCell ref="V82:Z82"/>
    <mergeCell ref="AA82:AE82"/>
    <mergeCell ref="AF82:AJ82"/>
    <mergeCell ref="A81:S81"/>
    <mergeCell ref="V81:Z81"/>
    <mergeCell ref="AA81:AE81"/>
    <mergeCell ref="AF81:AJ81"/>
    <mergeCell ref="A80:S80"/>
    <mergeCell ref="V80:Z80"/>
    <mergeCell ref="AA80:AE80"/>
    <mergeCell ref="AF80:AJ80"/>
    <mergeCell ref="AF78:AJ78"/>
    <mergeCell ref="A79:S79"/>
    <mergeCell ref="V79:Z79"/>
    <mergeCell ref="AA79:AE79"/>
    <mergeCell ref="AF79:AJ79"/>
    <mergeCell ref="A78:S78"/>
    <mergeCell ref="T78:U78"/>
    <mergeCell ref="V78:Z78"/>
    <mergeCell ref="AA78:AE78"/>
    <mergeCell ref="AF76:AJ76"/>
    <mergeCell ref="A77:S77"/>
    <mergeCell ref="V77:Z77"/>
    <mergeCell ref="AA77:AE77"/>
    <mergeCell ref="AF77:AJ77"/>
    <mergeCell ref="A76:S76"/>
    <mergeCell ref="T76:U76"/>
    <mergeCell ref="V76:Z76"/>
    <mergeCell ref="AA76:AE76"/>
    <mergeCell ref="A75:S75"/>
    <mergeCell ref="V75:Z75"/>
    <mergeCell ref="AA75:AE75"/>
    <mergeCell ref="AF75:AJ75"/>
    <mergeCell ref="A73:AJ73"/>
    <mergeCell ref="A74:S74"/>
    <mergeCell ref="T74:U74"/>
    <mergeCell ref="V74:Z74"/>
    <mergeCell ref="AA74:AE74"/>
    <mergeCell ref="AF74:AJ74"/>
    <mergeCell ref="A67:AJ67"/>
    <mergeCell ref="A68:AJ68"/>
    <mergeCell ref="A69:AJ69"/>
    <mergeCell ref="A71:S71"/>
    <mergeCell ref="V71:Z71"/>
    <mergeCell ref="AA71:AE71"/>
    <mergeCell ref="AF71:AJ71"/>
    <mergeCell ref="A61:S61"/>
    <mergeCell ref="V61:Z61"/>
    <mergeCell ref="AA61:AE61"/>
    <mergeCell ref="AF61:AJ61"/>
    <mergeCell ref="A60:S60"/>
    <mergeCell ref="V60:Z60"/>
    <mergeCell ref="AA60:AE60"/>
    <mergeCell ref="AF60:AJ60"/>
    <mergeCell ref="A59:S59"/>
    <mergeCell ref="V59:Z59"/>
    <mergeCell ref="AA59:AE59"/>
    <mergeCell ref="AF59:AJ59"/>
    <mergeCell ref="A58:S58"/>
    <mergeCell ref="V58:Z58"/>
    <mergeCell ref="AA58:AE58"/>
    <mergeCell ref="AF58:AJ58"/>
    <mergeCell ref="A57:S57"/>
    <mergeCell ref="V57:Z57"/>
    <mergeCell ref="AA57:AE57"/>
    <mergeCell ref="AF57:AJ57"/>
    <mergeCell ref="A56:S56"/>
    <mergeCell ref="V56:Z56"/>
    <mergeCell ref="AA56:AE56"/>
    <mergeCell ref="AF56:AJ56"/>
    <mergeCell ref="A55:S55"/>
    <mergeCell ref="V55:Z55"/>
    <mergeCell ref="AA55:AE55"/>
    <mergeCell ref="AF55:AJ55"/>
    <mergeCell ref="A54:S54"/>
    <mergeCell ref="V54:Z54"/>
    <mergeCell ref="AA54:AE54"/>
    <mergeCell ref="AF54:AJ54"/>
    <mergeCell ref="A53:S53"/>
    <mergeCell ref="V53:Z53"/>
    <mergeCell ref="AA53:AE53"/>
    <mergeCell ref="AF53:AJ53"/>
    <mergeCell ref="A52:S52"/>
    <mergeCell ref="V52:Z52"/>
    <mergeCell ref="AA52:AE52"/>
    <mergeCell ref="AF52:AJ52"/>
    <mergeCell ref="A51:S51"/>
    <mergeCell ref="V51:Z51"/>
    <mergeCell ref="AA51:AE51"/>
    <mergeCell ref="AF51:AJ51"/>
    <mergeCell ref="A50:S50"/>
    <mergeCell ref="V50:Z50"/>
    <mergeCell ref="AA50:AE50"/>
    <mergeCell ref="AF50:AJ50"/>
    <mergeCell ref="A49:S49"/>
    <mergeCell ref="V49:Z49"/>
    <mergeCell ref="AA49:AE49"/>
    <mergeCell ref="AF49:AJ49"/>
    <mergeCell ref="A48:S48"/>
    <mergeCell ref="V48:Z48"/>
    <mergeCell ref="AA48:AE48"/>
    <mergeCell ref="AF48:AJ48"/>
    <mergeCell ref="A47:S47"/>
    <mergeCell ref="V47:Z47"/>
    <mergeCell ref="AA47:AE47"/>
    <mergeCell ref="AF47:AJ47"/>
    <mergeCell ref="A46:S46"/>
    <mergeCell ref="V46:Z46"/>
    <mergeCell ref="AA46:AE46"/>
    <mergeCell ref="AF46:AJ46"/>
    <mergeCell ref="A45:S45"/>
    <mergeCell ref="V45:Z45"/>
    <mergeCell ref="AA45:AE45"/>
    <mergeCell ref="AF45:AJ45"/>
    <mergeCell ref="A44:S44"/>
    <mergeCell ref="V44:Z44"/>
    <mergeCell ref="AA44:AE44"/>
    <mergeCell ref="AF44:AJ44"/>
    <mergeCell ref="A43:S43"/>
    <mergeCell ref="V43:Z43"/>
    <mergeCell ref="AA43:AE43"/>
    <mergeCell ref="AF43:AJ43"/>
    <mergeCell ref="A42:S42"/>
    <mergeCell ref="V42:Z42"/>
    <mergeCell ref="AA42:AE42"/>
    <mergeCell ref="AF42:AJ42"/>
    <mergeCell ref="A41:S41"/>
    <mergeCell ref="V41:Z41"/>
    <mergeCell ref="AA41:AE41"/>
    <mergeCell ref="AF41:AJ41"/>
    <mergeCell ref="A40:S40"/>
    <mergeCell ref="V40:Z40"/>
    <mergeCell ref="AA40:AE40"/>
    <mergeCell ref="AF40:AJ40"/>
    <mergeCell ref="A39:S39"/>
    <mergeCell ref="V39:Z39"/>
    <mergeCell ref="AA39:AE39"/>
    <mergeCell ref="AF39:AJ39"/>
    <mergeCell ref="A38:S38"/>
    <mergeCell ref="V38:Z38"/>
    <mergeCell ref="AA38:AE38"/>
    <mergeCell ref="AF38:AJ38"/>
    <mergeCell ref="A37:S37"/>
    <mergeCell ref="V37:Z37"/>
    <mergeCell ref="AA37:AE37"/>
    <mergeCell ref="AF37:AJ37"/>
    <mergeCell ref="A36:S36"/>
    <mergeCell ref="V36:Z36"/>
    <mergeCell ref="AA36:AE36"/>
    <mergeCell ref="AF36:AJ36"/>
    <mergeCell ref="A34:AJ34"/>
    <mergeCell ref="A35:S35"/>
    <mergeCell ref="V35:Z35"/>
    <mergeCell ref="AA35:AE35"/>
    <mergeCell ref="AF35:AJ35"/>
    <mergeCell ref="A33:S33"/>
    <mergeCell ref="V33:Z33"/>
    <mergeCell ref="AA33:AE33"/>
    <mergeCell ref="AF33:AJ33"/>
    <mergeCell ref="A32:S32"/>
    <mergeCell ref="V32:Z32"/>
    <mergeCell ref="AA32:AE32"/>
    <mergeCell ref="AF32:AJ32"/>
    <mergeCell ref="A31:S31"/>
    <mergeCell ref="V31:Z31"/>
    <mergeCell ref="AA31:AE31"/>
    <mergeCell ref="AF31:AJ31"/>
    <mergeCell ref="A30:S30"/>
    <mergeCell ref="V30:Z30"/>
    <mergeCell ref="AA30:AE30"/>
    <mergeCell ref="AF30:AJ30"/>
    <mergeCell ref="A29:S29"/>
    <mergeCell ref="V29:Z29"/>
    <mergeCell ref="AA29:AE29"/>
    <mergeCell ref="AF29:AJ29"/>
    <mergeCell ref="A28:S28"/>
    <mergeCell ref="V28:Z28"/>
    <mergeCell ref="AA28:AE28"/>
    <mergeCell ref="AF28:AJ28"/>
    <mergeCell ref="A27:S27"/>
    <mergeCell ref="V27:Z27"/>
    <mergeCell ref="AA27:AE27"/>
    <mergeCell ref="AF27:AJ27"/>
    <mergeCell ref="A26:S26"/>
    <mergeCell ref="V26:Z26"/>
    <mergeCell ref="AA26:AE26"/>
    <mergeCell ref="AF26:AJ26"/>
    <mergeCell ref="A25:S25"/>
    <mergeCell ref="V25:Z25"/>
    <mergeCell ref="AA25:AE25"/>
    <mergeCell ref="AF25:AJ25"/>
    <mergeCell ref="AF23:AJ23"/>
    <mergeCell ref="A24:S24"/>
    <mergeCell ref="T24:U24"/>
    <mergeCell ref="V24:Z24"/>
    <mergeCell ref="AA24:AE24"/>
    <mergeCell ref="AF24:AJ24"/>
    <mergeCell ref="A23:S23"/>
    <mergeCell ref="T23:U23"/>
    <mergeCell ref="V23:Z23"/>
    <mergeCell ref="AA23:AE23"/>
    <mergeCell ref="A22:S22"/>
    <mergeCell ref="V22:Z22"/>
    <mergeCell ref="AA22:AE22"/>
    <mergeCell ref="AF22:AJ22"/>
    <mergeCell ref="A21:S21"/>
    <mergeCell ref="V21:Z21"/>
    <mergeCell ref="AA21:AE21"/>
    <mergeCell ref="AF21:AJ21"/>
    <mergeCell ref="A20:S20"/>
    <mergeCell ref="V20:Z20"/>
    <mergeCell ref="AA20:AE20"/>
    <mergeCell ref="AF20:AJ20"/>
    <mergeCell ref="A19:S19"/>
    <mergeCell ref="V19:Z19"/>
    <mergeCell ref="AA19:AE19"/>
    <mergeCell ref="AF19:AJ19"/>
    <mergeCell ref="A18:S18"/>
    <mergeCell ref="V18:Z18"/>
    <mergeCell ref="AA18:AE18"/>
    <mergeCell ref="AF18:AJ18"/>
    <mergeCell ref="A17:S17"/>
    <mergeCell ref="V17:Z17"/>
    <mergeCell ref="AA17:AE17"/>
    <mergeCell ref="AF17:AJ17"/>
    <mergeCell ref="A16:S16"/>
    <mergeCell ref="V16:Z16"/>
    <mergeCell ref="AA16:AE16"/>
    <mergeCell ref="AF16:AJ16"/>
    <mergeCell ref="AF14:AJ14"/>
    <mergeCell ref="A15:S15"/>
    <mergeCell ref="V15:Z15"/>
    <mergeCell ref="AA15:AE15"/>
    <mergeCell ref="AF15:AJ15"/>
    <mergeCell ref="A14:S14"/>
    <mergeCell ref="T14:U14"/>
    <mergeCell ref="V14:Z14"/>
    <mergeCell ref="AA14:AE14"/>
    <mergeCell ref="AF12:AJ12"/>
    <mergeCell ref="A13:S13"/>
    <mergeCell ref="V13:Z13"/>
    <mergeCell ref="AA13:AE13"/>
    <mergeCell ref="AF13:AJ13"/>
    <mergeCell ref="A12:S12"/>
    <mergeCell ref="T12:U12"/>
    <mergeCell ref="V12:Z12"/>
    <mergeCell ref="AA12:AE12"/>
    <mergeCell ref="A11:S11"/>
    <mergeCell ref="V11:Z11"/>
    <mergeCell ref="AA11:AE11"/>
    <mergeCell ref="AF11:AJ11"/>
    <mergeCell ref="A9:AJ9"/>
    <mergeCell ref="A10:S10"/>
    <mergeCell ref="T10:U10"/>
    <mergeCell ref="V10:Z10"/>
    <mergeCell ref="AA10:AE10"/>
    <mergeCell ref="AF10:AJ10"/>
    <mergeCell ref="A3:AJ3"/>
    <mergeCell ref="A4:AJ4"/>
    <mergeCell ref="A5:AJ5"/>
    <mergeCell ref="A7:S7"/>
    <mergeCell ref="V7:Z7"/>
    <mergeCell ref="AA7:AE7"/>
    <mergeCell ref="AF7:AJ7"/>
  </mergeCells>
  <printOptions/>
  <pageMargins left="0.75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2013-10-01T17:25:40Z</dcterms:created>
  <dcterms:modified xsi:type="dcterms:W3CDTF">2013-10-01T18:20:09Z</dcterms:modified>
  <cp:category/>
  <cp:version/>
  <cp:contentType/>
  <cp:contentStatus/>
</cp:coreProperties>
</file>