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4000" windowHeight="9510" activeTab="5"/>
  </bookViews>
  <sheets>
    <sheet name="ktgv.bev" sheetId="1" r:id="rId1"/>
    <sheet name="fel. kiadások" sheetId="10" r:id="rId2"/>
    <sheet name="kiemelt ei.kiadások" sheetId="4" r:id="rId3"/>
    <sheet name="kvetett tám." sheetId="5" r:id="rId4"/>
    <sheet name="áll.tám." sheetId="6" r:id="rId5"/>
    <sheet name="EI.felh.ütemt" sheetId="8" r:id="rId6"/>
    <sheet name="több éves kihat." sheetId="7" r:id="rId7"/>
    <sheet name="stab.tv." sheetId="9" r:id="rId8"/>
  </sheets>
  <calcPr calcId="124519"/>
</workbook>
</file>

<file path=xl/calcChain.xml><?xml version="1.0" encoding="utf-8"?>
<calcChain xmlns="http://schemas.openxmlformats.org/spreadsheetml/2006/main">
  <c r="N9" i="8"/>
  <c r="N20"/>
  <c r="N22"/>
  <c r="N27"/>
  <c r="C33" i="10" l="1"/>
  <c r="C26"/>
  <c r="N21" i="8"/>
  <c r="B29"/>
  <c r="C29"/>
  <c r="D29"/>
  <c r="E29"/>
  <c r="F29"/>
  <c r="G29"/>
  <c r="H29"/>
  <c r="I29"/>
  <c r="J29"/>
  <c r="K29"/>
  <c r="L29"/>
  <c r="M29"/>
  <c r="N19"/>
  <c r="N18"/>
  <c r="B16"/>
  <c r="C16"/>
  <c r="D16"/>
  <c r="E16"/>
  <c r="F16"/>
  <c r="G16"/>
  <c r="H16"/>
  <c r="I16"/>
  <c r="J16"/>
  <c r="K16"/>
  <c r="L16"/>
  <c r="M16"/>
  <c r="N8"/>
  <c r="N6"/>
  <c r="B12" i="9"/>
  <c r="C12"/>
  <c r="D12"/>
  <c r="B40" i="4"/>
  <c r="B31"/>
  <c r="B16"/>
  <c r="B9"/>
  <c r="C29" i="10"/>
  <c r="C21"/>
  <c r="B16" i="1"/>
  <c r="B10"/>
  <c r="B6"/>
  <c r="N29" i="8" l="1"/>
  <c r="N16"/>
</calcChain>
</file>

<file path=xl/sharedStrings.xml><?xml version="1.0" encoding="utf-8"?>
<sst xmlns="http://schemas.openxmlformats.org/spreadsheetml/2006/main" count="234" uniqueCount="186">
  <si>
    <t>Bevétel megnevezése</t>
  </si>
  <si>
    <t>Összeg</t>
  </si>
  <si>
    <t>Működési támogatások áh-on belülről</t>
  </si>
  <si>
    <t>Kommunális adó</t>
  </si>
  <si>
    <t>Iparűzési adó</t>
  </si>
  <si>
    <t>Gépjármű adó</t>
  </si>
  <si>
    <t>Közhatalmi bevételek összesen</t>
  </si>
  <si>
    <t>Egyéb sajátos bevétel</t>
  </si>
  <si>
    <t>Működési bevételek összesen</t>
  </si>
  <si>
    <t>Felhalmozási bevételek</t>
  </si>
  <si>
    <t>Költségvetési bevételek</t>
  </si>
  <si>
    <t>Maradvány igénybevétele</t>
  </si>
  <si>
    <t>Irányítószervi támogatás</t>
  </si>
  <si>
    <t>Finanszírozási bevételek összesen</t>
  </si>
  <si>
    <t>Megnevezés</t>
  </si>
  <si>
    <t>Közvilágítás</t>
  </si>
  <si>
    <t>Háziorvosi alapellátás</t>
  </si>
  <si>
    <t>Szociális étkeztetés</t>
  </si>
  <si>
    <t>Beruházás</t>
  </si>
  <si>
    <t>Felújítás</t>
  </si>
  <si>
    <t>Felhalmozási kiadások összesen</t>
  </si>
  <si>
    <t>Általános tartalék - működési</t>
  </si>
  <si>
    <t>Céltartalék - felhalmozási</t>
  </si>
  <si>
    <t>Tartalékok összesen</t>
  </si>
  <si>
    <t>Kiadások összesen</t>
  </si>
  <si>
    <t>Finanszírozási kiadások</t>
  </si>
  <si>
    <t>Költségvetési kiadások mindösszesen</t>
  </si>
  <si>
    <t>Pénzeszköz átadások összesen</t>
  </si>
  <si>
    <t>Személyi juttatások</t>
  </si>
  <si>
    <t>Munkaadókat terhelő járulékok</t>
  </si>
  <si>
    <t>Dologi kiadások</t>
  </si>
  <si>
    <t>Személyi juttatások összesen</t>
  </si>
  <si>
    <t>Járulékok összesen</t>
  </si>
  <si>
    <t>Dologi kiadások összesen</t>
  </si>
  <si>
    <t>KTKT-nak átadott pénzeszköz</t>
  </si>
  <si>
    <t>Kisbéri Kórház orvosi ügyelet tám.</t>
  </si>
  <si>
    <t>Tatabánya fogászati ügyelet tám.</t>
  </si>
  <si>
    <t>Ellátottak pénzbeli juttatásai</t>
  </si>
  <si>
    <t>Felhalmozási kiadások</t>
  </si>
  <si>
    <t>Tartalékok</t>
  </si>
  <si>
    <t>Civil szervezetek támogatása</t>
  </si>
  <si>
    <t>Az Önkormányzat által nyújtott közvetett támogatások</t>
  </si>
  <si>
    <t>Közvetett támogatás megnevezése</t>
  </si>
  <si>
    <t>Egyéb nyújtott kedvezmények</t>
  </si>
  <si>
    <t>Egyéb önkormányzati feladatok támogatása</t>
  </si>
  <si>
    <t>Szociális étkeztetés támogatása</t>
  </si>
  <si>
    <t>Ft-ban</t>
  </si>
  <si>
    <t xml:space="preserve"> </t>
  </si>
  <si>
    <t>Összesen</t>
  </si>
  <si>
    <t>NEMLEGES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</si>
  <si>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</si>
  <si>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</si>
  <si>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</si>
  <si>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</si>
  <si>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</si>
  <si>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</si>
  <si>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</si>
  <si>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</si>
  <si>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</si>
  <si>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</si>
  <si>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</si>
  <si>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</si>
  <si>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Bevételek</t>
  </si>
  <si>
    <t>kiadott jogszabályban meghatározottak szerinti saját bevételek összege</t>
  </si>
  <si>
    <t>Saját bevételek</t>
  </si>
  <si>
    <t>Helyi adók, pótlékok</t>
  </si>
  <si>
    <t>Gépjárműadó</t>
  </si>
  <si>
    <t>Helyszíni és szabálysért.bírság</t>
  </si>
  <si>
    <t>Kamatbevétel</t>
  </si>
  <si>
    <t>Bevételek összesen</t>
  </si>
  <si>
    <t>és kötelezettség vállalásokból fennálló kötelezettségek összege</t>
  </si>
  <si>
    <t>Kötelezettség</t>
  </si>
  <si>
    <t>Műk.célú tám.ÁH-on belülről</t>
  </si>
  <si>
    <t>Felh.célú tám.ÁH-on belülről</t>
  </si>
  <si>
    <t>Közhatalmi bevételek</t>
  </si>
  <si>
    <t>Működési bevételek</t>
  </si>
  <si>
    <t>Műk.célú átvett pénzeszközök</t>
  </si>
  <si>
    <t>Felh.célú átvett pénzeszközök</t>
  </si>
  <si>
    <t>Kölcsön törlesztés</t>
  </si>
  <si>
    <t>Központi, irányítószervi tám.</t>
  </si>
  <si>
    <t>Kiadások</t>
  </si>
  <si>
    <t>Munkaadókat terh. Járulékok</t>
  </si>
  <si>
    <t>Egyéb műk.célú kiadások</t>
  </si>
  <si>
    <t>Beruházások</t>
  </si>
  <si>
    <t>Felújítások</t>
  </si>
  <si>
    <t>Egyéb felhalm. Célú kiadások</t>
  </si>
  <si>
    <t>Tartalék</t>
  </si>
  <si>
    <t>A Stabilitási törvény 45.§ (1) bekezdés a) pontja felhatalmazása alapján</t>
  </si>
  <si>
    <t>Önkormányzat működési támogatásai</t>
  </si>
  <si>
    <t>Egyéb műk.célú támogatások ÁH-on belülről</t>
  </si>
  <si>
    <t>Működési célú átvett pénzeszközök</t>
  </si>
  <si>
    <t>Felhalmozási célú átvett pénzeszközök</t>
  </si>
  <si>
    <t>Önkormányzati vagyonnal való gazdálkodás</t>
  </si>
  <si>
    <t>Könyvtári szolgáltatás</t>
  </si>
  <si>
    <t>Zöldterület kezelés</t>
  </si>
  <si>
    <t>Gyermekétkeztetés</t>
  </si>
  <si>
    <t>Református Egyház</t>
  </si>
  <si>
    <t>Egyéb működési célú kiadások</t>
  </si>
  <si>
    <t>Nem veszélyes hulladék begyűjtése, szállítása</t>
  </si>
  <si>
    <t>Zöldterület-kezelés</t>
  </si>
  <si>
    <t>2019.</t>
  </si>
  <si>
    <t>Feladatonkénti kiadások</t>
  </si>
  <si>
    <t>Létszám fő</t>
  </si>
  <si>
    <t>Kötelező feladatok</t>
  </si>
  <si>
    <t>Utak, hidak fenntartása</t>
  </si>
  <si>
    <t>Hulladék begyűjtése,szállítása</t>
  </si>
  <si>
    <t>Köztemető fenntartás, üzemeltetése</t>
  </si>
  <si>
    <t>Város- és községgazdálkodási feladatok</t>
  </si>
  <si>
    <t>Közművelődési intézmény működtetése</t>
  </si>
  <si>
    <t>Kötelező feladatok összesen</t>
  </si>
  <si>
    <t>Közfoglalkoztatás</t>
  </si>
  <si>
    <t>Működési célú támogatások</t>
  </si>
  <si>
    <t>Pénzeszköz átadás - civil szervezetek támogatása</t>
  </si>
  <si>
    <t>Államigazgatási feladatok</t>
  </si>
  <si>
    <t>Igazgatási tevékenység</t>
  </si>
  <si>
    <t>Államigazgatási feladatok összesen</t>
  </si>
  <si>
    <t>Feladatonkénti kiadások mindösszesen</t>
  </si>
  <si>
    <t>KIADÁSOK ÖSSZESEN</t>
  </si>
  <si>
    <t>KIADÁSOK MINDÖSSZESEN</t>
  </si>
  <si>
    <t>1. sz. melléklet</t>
  </si>
  <si>
    <t>Önként vállalt feladatok összesen</t>
  </si>
  <si>
    <t>Önként vállalt feladatok</t>
  </si>
  <si>
    <t>Ft</t>
  </si>
  <si>
    <t>KDV Hulladéggazd. Tagdíj</t>
  </si>
  <si>
    <t>Vidékfejl.Egyesületi tagdíj</t>
  </si>
  <si>
    <t>Polgárőr Egyesület</t>
  </si>
  <si>
    <t>2020.</t>
  </si>
  <si>
    <t>2019. évi eredeti előirányzat</t>
  </si>
  <si>
    <t>Szolgáltatások ellenértéke</t>
  </si>
  <si>
    <t>Közvetített szolgáltatások ellenértéke</t>
  </si>
  <si>
    <t>Tulajdonosi bevétel</t>
  </si>
  <si>
    <t>Ellátási díjak bevétele</t>
  </si>
  <si>
    <t>Kiszámlázott általános forgalmi adó</t>
  </si>
  <si>
    <t>BEVÉTELEK MINDÖSSZESEN</t>
  </si>
  <si>
    <t>2019.évi eredeti előirányzat</t>
  </si>
  <si>
    <t>Komáromi Vizitársulat tagdíj</t>
  </si>
  <si>
    <t>Sacra Velo projekt önrész</t>
  </si>
  <si>
    <t>2021.</t>
  </si>
  <si>
    <t>2022.</t>
  </si>
  <si>
    <t>2019. évi állami támogatások</t>
  </si>
  <si>
    <t>Polgármesteri illetmény támogatása</t>
  </si>
  <si>
    <t>Működési általános támogatások összesen</t>
  </si>
  <si>
    <t xml:space="preserve"> 14 fő* 55360Ft</t>
  </si>
  <si>
    <t>Szociális feladatok egyéb támogatása</t>
  </si>
  <si>
    <t xml:space="preserve">Gyermekétkezetés támogatása </t>
  </si>
  <si>
    <t>- gyermekétkeztetés üzemeltetési tám. 924.931,-</t>
  </si>
  <si>
    <t>- finanszírozás szempontjából elismert dolg.tám.1.368.000,</t>
  </si>
  <si>
    <t>-rászoruló gyermekek szünidei étk.tám. 60.420,-</t>
  </si>
  <si>
    <t>Település-üzemeltetéshez kapcs.feladatellátások támogatása</t>
  </si>
  <si>
    <t>Szociális,gyermekjóléti és gyermekétk.feladatok tám.összesen</t>
  </si>
  <si>
    <t>Könyvtári,közműv.feladatok támogatása összesen</t>
  </si>
  <si>
    <t>Jogcím száma</t>
  </si>
  <si>
    <t>I.1.b</t>
  </si>
  <si>
    <t>I.1.ba</t>
  </si>
  <si>
    <t>I.1.bb</t>
  </si>
  <si>
    <t>I.1.bc</t>
  </si>
  <si>
    <t>köztemető fenntartással kapcsolatos feladatok 105791,-</t>
  </si>
  <si>
    <t>zöldterület gazdálkodás 1884350 Ft</t>
  </si>
  <si>
    <t>közvilágítás fennt. Támogatás 1568000 Ft</t>
  </si>
  <si>
    <t>közutak fenntartásának támogatása 1291630 Ft</t>
  </si>
  <si>
    <t>I.1.bd</t>
  </si>
  <si>
    <t>I.1.c</t>
  </si>
  <si>
    <t>I.5</t>
  </si>
  <si>
    <t>III.2.</t>
  </si>
  <si>
    <t>III.3.c(1)</t>
  </si>
  <si>
    <t>III.5.</t>
  </si>
  <si>
    <t>III.5.ab)</t>
  </si>
  <si>
    <t>III.5.aa)</t>
  </si>
  <si>
    <t>III.5.b)</t>
  </si>
  <si>
    <t>IV.1.</t>
  </si>
  <si>
    <t>Állami támogatások összesen</t>
  </si>
  <si>
    <t>Vérteskethely  Község Önkormányzata 2019. évi előirányzat felhasználási ütemterve</t>
  </si>
  <si>
    <t>Országos közfoglalkoztatási program</t>
  </si>
  <si>
    <t xml:space="preserve"> Igazgatási tevékenység</t>
  </si>
  <si>
    <t>Város- és község gazdálkodási feladatok</t>
  </si>
  <si>
    <t>Közutak üzemeltetése, fenntartása</t>
  </si>
  <si>
    <t>Közművelődés-közösségi és társadalmi részvétel fejlesztése</t>
  </si>
  <si>
    <t>Köztemető fenntartás és működtetés</t>
  </si>
  <si>
    <t>Gyermekétkeztetés köznevelési intézményben</t>
  </si>
  <si>
    <t>Egyéb szoc. pénzbeli és term.beni ellátások,támogatások</t>
  </si>
  <si>
    <t>Települési támogatások</t>
  </si>
  <si>
    <t>Költségvetési pénzforgalmi kiadások összesen</t>
  </si>
  <si>
    <t>Működési célú pénzeszköz átadások</t>
  </si>
  <si>
    <t>A Stabilitási törvény 3.§ (1) bekezdése szerinti adósságot keletkezető ügyletekből</t>
  </si>
  <si>
    <t>Bakonysárkányi Általános Iskola</t>
  </si>
  <si>
    <t>Az Önkormányzat többéves kihatással járó feladatai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</si>
</sst>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92">
    <xf numFmtId="0" fontId="0" fillId="0" borderId="0" xfId="0"/>
    <xf numFmtId="0" fontId="0" fillId="0" borderId="2" xfId="0" applyBorder="1"/>
    <xf numFmtId="0" fontId="0" fillId="0" borderId="3" xfId="0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7" xfId="0" applyBorder="1"/>
    <xf numFmtId="0" fontId="4" fillId="0" borderId="4" xfId="0" applyFont="1" applyBorder="1"/>
    <xf numFmtId="0" fontId="0" fillId="0" borderId="0" xfId="0" applyAlignment="1">
      <alignment horizontal="right"/>
    </xf>
    <xf numFmtId="0" fontId="1" fillId="0" borderId="8" xfId="0" applyFont="1" applyBorder="1"/>
    <xf numFmtId="0" fontId="1" fillId="0" borderId="1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" xfId="0" applyBorder="1"/>
    <xf numFmtId="0" fontId="1" fillId="0" borderId="1" xfId="0" applyFont="1" applyBorder="1"/>
    <xf numFmtId="0" fontId="3" fillId="0" borderId="0" xfId="0" applyFont="1" applyAlignment="1">
      <alignment horizontal="center"/>
    </xf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1" fillId="0" borderId="4" xfId="0" applyFont="1" applyBorder="1" applyAlignment="1">
      <alignment horizontal="center" vertical="center"/>
    </xf>
    <xf numFmtId="0" fontId="0" fillId="0" borderId="17" xfId="0" applyFont="1" applyBorder="1"/>
    <xf numFmtId="0" fontId="1" fillId="0" borderId="4" xfId="0" applyFont="1" applyBorder="1"/>
    <xf numFmtId="0" fontId="1" fillId="0" borderId="5" xfId="0" applyFont="1" applyBorder="1"/>
    <xf numFmtId="0" fontId="4" fillId="0" borderId="26" xfId="0" applyFont="1" applyBorder="1"/>
    <xf numFmtId="0" fontId="5" fillId="0" borderId="6" xfId="0" applyFont="1" applyBorder="1"/>
    <xf numFmtId="0" fontId="5" fillId="0" borderId="4" xfId="0" applyFont="1" applyBorder="1"/>
    <xf numFmtId="0" fontId="1" fillId="0" borderId="15" xfId="0" applyFont="1" applyBorder="1"/>
    <xf numFmtId="0" fontId="0" fillId="0" borderId="0" xfId="0" applyAlignment="1">
      <alignment vertical="center"/>
    </xf>
    <xf numFmtId="49" fontId="0" fillId="0" borderId="0" xfId="0" applyNumberFormat="1"/>
    <xf numFmtId="49" fontId="5" fillId="0" borderId="13" xfId="0" applyNumberFormat="1" applyFont="1" applyBorder="1"/>
    <xf numFmtId="0" fontId="0" fillId="0" borderId="23" xfId="0" applyBorder="1"/>
    <xf numFmtId="0" fontId="5" fillId="0" borderId="14" xfId="0" applyFont="1" applyBorder="1"/>
    <xf numFmtId="49" fontId="5" fillId="0" borderId="26" xfId="0" applyNumberFormat="1" applyFont="1" applyBorder="1"/>
    <xf numFmtId="0" fontId="5" fillId="0" borderId="27" xfId="0" applyFont="1" applyBorder="1"/>
    <xf numFmtId="0" fontId="5" fillId="0" borderId="28" xfId="0" applyFont="1" applyBorder="1"/>
    <xf numFmtId="0" fontId="1" fillId="0" borderId="8" xfId="0" applyFont="1" applyBorder="1" applyAlignment="1">
      <alignment horizontal="center"/>
    </xf>
    <xf numFmtId="0" fontId="0" fillId="0" borderId="35" xfId="0" applyBorder="1"/>
    <xf numFmtId="0" fontId="0" fillId="0" borderId="36" xfId="0" applyBorder="1"/>
    <xf numFmtId="0" fontId="9" fillId="0" borderId="34" xfId="0" applyFont="1" applyBorder="1"/>
    <xf numFmtId="0" fontId="9" fillId="0" borderId="15" xfId="0" applyFont="1" applyBorder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0" fillId="0" borderId="2" xfId="0" applyFont="1" applyBorder="1"/>
    <xf numFmtId="0" fontId="0" fillId="0" borderId="26" xfId="0" applyBorder="1"/>
    <xf numFmtId="0" fontId="10" fillId="0" borderId="0" xfId="0" applyFont="1"/>
    <xf numFmtId="49" fontId="6" fillId="0" borderId="13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1" fillId="0" borderId="0" xfId="0" applyFont="1" applyAlignment="1">
      <alignment horizontal="left" vertical="top"/>
    </xf>
    <xf numFmtId="3" fontId="0" fillId="0" borderId="0" xfId="0" applyNumberFormat="1"/>
    <xf numFmtId="0" fontId="1" fillId="0" borderId="0" xfId="0" applyFont="1" applyAlignment="1">
      <alignment horizontal="left" vertical="top"/>
    </xf>
    <xf numFmtId="3" fontId="1" fillId="0" borderId="0" xfId="0" applyNumberFormat="1" applyFont="1" applyAlignment="1">
      <alignment horizontal="right"/>
    </xf>
    <xf numFmtId="0" fontId="1" fillId="0" borderId="4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32" xfId="0" applyBorder="1"/>
    <xf numFmtId="0" fontId="0" fillId="0" borderId="31" xfId="0" applyBorder="1"/>
    <xf numFmtId="0" fontId="0" fillId="0" borderId="30" xfId="0" applyBorder="1"/>
    <xf numFmtId="0" fontId="0" fillId="0" borderId="19" xfId="0" applyBorder="1" applyAlignment="1">
      <alignment vertical="center"/>
    </xf>
    <xf numFmtId="0" fontId="0" fillId="0" borderId="15" xfId="0" applyBorder="1" applyAlignment="1">
      <alignment vertical="center"/>
    </xf>
    <xf numFmtId="0" fontId="1" fillId="0" borderId="10" xfId="0" applyFont="1" applyBorder="1"/>
    <xf numFmtId="0" fontId="1" fillId="0" borderId="41" xfId="0" applyFont="1" applyBorder="1"/>
    <xf numFmtId="0" fontId="1" fillId="0" borderId="0" xfId="0" applyFont="1" applyBorder="1" applyAlignment="1">
      <alignment vertical="center"/>
    </xf>
    <xf numFmtId="0" fontId="9" fillId="0" borderId="34" xfId="0" applyFont="1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4" xfId="0" applyBorder="1"/>
    <xf numFmtId="0" fontId="0" fillId="0" borderId="46" xfId="0" applyBorder="1"/>
    <xf numFmtId="0" fontId="0" fillId="0" borderId="26" xfId="0" applyFont="1" applyBorder="1" applyAlignment="1">
      <alignment vertical="center"/>
    </xf>
    <xf numFmtId="0" fontId="0" fillId="0" borderId="41" xfId="0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right"/>
    </xf>
    <xf numFmtId="3" fontId="0" fillId="0" borderId="0" xfId="0" applyNumberFormat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3" fontId="0" fillId="0" borderId="20" xfId="0" applyNumberFormat="1" applyBorder="1" applyAlignment="1">
      <alignment horizontal="center"/>
    </xf>
    <xf numFmtId="3" fontId="1" fillId="0" borderId="0" xfId="0" applyNumberFormat="1" applyFont="1" applyAlignment="1">
      <alignment horizontal="center"/>
    </xf>
    <xf numFmtId="3" fontId="0" fillId="0" borderId="36" xfId="0" applyNumberFormat="1" applyBorder="1" applyAlignment="1">
      <alignment horizontal="center" vertical="center"/>
    </xf>
    <xf numFmtId="3" fontId="0" fillId="0" borderId="18" xfId="0" applyNumberFormat="1" applyBorder="1" applyAlignment="1">
      <alignment horizontal="center" vertical="center"/>
    </xf>
    <xf numFmtId="3" fontId="0" fillId="0" borderId="43" xfId="0" applyNumberFormat="1" applyBorder="1" applyAlignment="1">
      <alignment horizontal="center" vertical="center"/>
    </xf>
    <xf numFmtId="3" fontId="0" fillId="0" borderId="35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4" fillId="0" borderId="35" xfId="0" applyNumberFormat="1" applyFont="1" applyBorder="1" applyAlignment="1">
      <alignment horizontal="center" vertical="center"/>
    </xf>
    <xf numFmtId="3" fontId="0" fillId="0" borderId="47" xfId="0" applyNumberForma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/>
    </xf>
    <xf numFmtId="3" fontId="1" fillId="0" borderId="33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0" fillId="0" borderId="48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0" borderId="49" xfId="0" applyNumberFormat="1" applyBorder="1" applyAlignment="1">
      <alignment horizontal="center"/>
    </xf>
    <xf numFmtId="0" fontId="0" fillId="0" borderId="0" xfId="0" applyNumberFormat="1"/>
    <xf numFmtId="0" fontId="1" fillId="0" borderId="33" xfId="0" applyNumberFormat="1" applyFont="1" applyBorder="1" applyAlignment="1">
      <alignment horizontal="center"/>
    </xf>
    <xf numFmtId="0" fontId="0" fillId="0" borderId="50" xfId="0" applyNumberFormat="1" applyBorder="1"/>
    <xf numFmtId="0" fontId="0" fillId="0" borderId="22" xfId="0" applyNumberFormat="1" applyBorder="1"/>
    <xf numFmtId="0" fontId="0" fillId="0" borderId="32" xfId="0" applyNumberFormat="1" applyBorder="1"/>
    <xf numFmtId="0" fontId="0" fillId="0" borderId="25" xfId="0" applyNumberFormat="1" applyBorder="1"/>
    <xf numFmtId="0" fontId="0" fillId="0" borderId="51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54" xfId="0" applyNumberFormat="1" applyBorder="1"/>
    <xf numFmtId="0" fontId="0" fillId="0" borderId="12" xfId="0" applyNumberFormat="1" applyBorder="1"/>
    <xf numFmtId="0" fontId="0" fillId="0" borderId="11" xfId="0" applyNumberFormat="1" applyBorder="1"/>
    <xf numFmtId="0" fontId="0" fillId="0" borderId="49" xfId="0" applyNumberFormat="1" applyBorder="1"/>
    <xf numFmtId="3" fontId="0" fillId="0" borderId="54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33" xfId="0" applyNumberFormat="1" applyFont="1" applyBorder="1" applyAlignment="1">
      <alignment vertical="center"/>
    </xf>
    <xf numFmtId="3" fontId="3" fillId="0" borderId="33" xfId="0" applyNumberFormat="1" applyFont="1" applyBorder="1" applyAlignment="1">
      <alignment horizontal="center" vertical="center"/>
    </xf>
    <xf numFmtId="0" fontId="12" fillId="0" borderId="0" xfId="0" applyFont="1"/>
    <xf numFmtId="0" fontId="7" fillId="0" borderId="50" xfId="0" applyNumberFormat="1" applyFont="1" applyBorder="1"/>
    <xf numFmtId="3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NumberFormat="1" applyFont="1" applyBorder="1"/>
    <xf numFmtId="0" fontId="7" fillId="0" borderId="6" xfId="0" applyFont="1" applyBorder="1" applyAlignment="1">
      <alignment horizontal="center"/>
    </xf>
    <xf numFmtId="0" fontId="7" fillId="0" borderId="22" xfId="0" applyNumberFormat="1" applyFont="1" applyBorder="1"/>
    <xf numFmtId="3" fontId="7" fillId="0" borderId="22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0" fillId="0" borderId="0" xfId="0" applyNumberFormat="1" applyBorder="1"/>
    <xf numFmtId="3" fontId="0" fillId="0" borderId="22" xfId="0" applyNumberFormat="1" applyBorder="1"/>
    <xf numFmtId="3" fontId="0" fillId="0" borderId="24" xfId="0" applyNumberFormat="1" applyBorder="1"/>
    <xf numFmtId="3" fontId="0" fillId="0" borderId="25" xfId="0" applyNumberFormat="1" applyBorder="1"/>
    <xf numFmtId="3" fontId="0" fillId="0" borderId="8" xfId="0" applyNumberFormat="1" applyBorder="1" applyAlignment="1">
      <alignment horizontal="center"/>
    </xf>
    <xf numFmtId="3" fontId="0" fillId="2" borderId="2" xfId="0" applyNumberFormat="1" applyFill="1" applyBorder="1" applyAlignment="1">
      <alignment horizontal="center" vertical="center"/>
    </xf>
    <xf numFmtId="3" fontId="0" fillId="2" borderId="45" xfId="0" applyNumberFormat="1" applyFill="1" applyBorder="1" applyAlignment="1">
      <alignment horizontal="center" vertical="center"/>
    </xf>
    <xf numFmtId="3" fontId="0" fillId="2" borderId="39" xfId="0" applyNumberFormat="1" applyFill="1" applyBorder="1" applyAlignment="1">
      <alignment horizontal="center" vertical="center"/>
    </xf>
    <xf numFmtId="3" fontId="0" fillId="2" borderId="40" xfId="0" applyNumberFormat="1" applyFill="1" applyBorder="1" applyAlignment="1">
      <alignment horizontal="center" vertical="center"/>
    </xf>
    <xf numFmtId="3" fontId="1" fillId="2" borderId="38" xfId="0" applyNumberFormat="1" applyFont="1" applyFill="1" applyBorder="1" applyAlignment="1">
      <alignment horizontal="center" vertical="center"/>
    </xf>
    <xf numFmtId="3" fontId="0" fillId="2" borderId="28" xfId="0" applyNumberForma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"/>
    </xf>
    <xf numFmtId="3" fontId="4" fillId="2" borderId="28" xfId="0" applyNumberFormat="1" applyFont="1" applyFill="1" applyBorder="1" applyAlignment="1">
      <alignment horizontal="center"/>
    </xf>
    <xf numFmtId="0" fontId="5" fillId="0" borderId="1" xfId="0" applyFont="1" applyBorder="1"/>
    <xf numFmtId="3" fontId="1" fillId="2" borderId="5" xfId="0" applyNumberFormat="1" applyFont="1" applyFill="1" applyBorder="1" applyAlignment="1">
      <alignment horizontal="center"/>
    </xf>
    <xf numFmtId="3" fontId="0" fillId="2" borderId="14" xfId="0" applyNumberFormat="1" applyFill="1" applyBorder="1" applyAlignment="1">
      <alignment horizontal="center"/>
    </xf>
    <xf numFmtId="3" fontId="0" fillId="2" borderId="0" xfId="0" applyNumberFormat="1" applyFill="1" applyAlignment="1">
      <alignment horizontal="center"/>
    </xf>
    <xf numFmtId="3" fontId="2" fillId="2" borderId="33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3" fontId="7" fillId="2" borderId="33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3" fontId="7" fillId="0" borderId="33" xfId="0" applyNumberFormat="1" applyFont="1" applyBorder="1" applyAlignment="1">
      <alignment horizontal="center" vertical="center"/>
    </xf>
    <xf numFmtId="3" fontId="6" fillId="0" borderId="33" xfId="0" applyNumberFormat="1" applyFont="1" applyBorder="1" applyAlignment="1">
      <alignment horizontal="center"/>
    </xf>
    <xf numFmtId="0" fontId="6" fillId="0" borderId="1" xfId="0" applyFont="1" applyBorder="1"/>
    <xf numFmtId="3" fontId="4" fillId="0" borderId="33" xfId="0" applyNumberFormat="1" applyFont="1" applyBorder="1" applyAlignment="1">
      <alignment horizontal="center"/>
    </xf>
    <xf numFmtId="0" fontId="4" fillId="0" borderId="1" xfId="0" applyFont="1" applyBorder="1"/>
    <xf numFmtId="3" fontId="1" fillId="0" borderId="50" xfId="0" applyNumberFormat="1" applyFont="1" applyBorder="1" applyAlignment="1">
      <alignment horizontal="center"/>
    </xf>
    <xf numFmtId="0" fontId="0" fillId="0" borderId="54" xfId="0" applyBorder="1"/>
    <xf numFmtId="3" fontId="0" fillId="0" borderId="41" xfId="0" applyNumberFormat="1" applyBorder="1" applyAlignment="1">
      <alignment horizontal="center"/>
    </xf>
    <xf numFmtId="3" fontId="1" fillId="0" borderId="55" xfId="0" applyNumberFormat="1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vertical="center"/>
    </xf>
    <xf numFmtId="3" fontId="4" fillId="0" borderId="55" xfId="0" applyNumberFormat="1" applyFont="1" applyBorder="1" applyAlignment="1">
      <alignment horizontal="center" vertical="center"/>
    </xf>
    <xf numFmtId="0" fontId="9" fillId="0" borderId="1" xfId="0" applyFont="1" applyBorder="1"/>
    <xf numFmtId="3" fontId="4" fillId="0" borderId="33" xfId="0" applyNumberFormat="1" applyFont="1" applyBorder="1" applyAlignment="1">
      <alignment horizontal="center" vertical="center"/>
    </xf>
    <xf numFmtId="3" fontId="7" fillId="2" borderId="55" xfId="0" applyNumberFormat="1" applyFont="1" applyFill="1" applyBorder="1" applyAlignment="1">
      <alignment horizontal="center" vertical="center"/>
    </xf>
    <xf numFmtId="3" fontId="1" fillId="2" borderId="55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3" fontId="5" fillId="2" borderId="49" xfId="0" applyNumberFormat="1" applyFont="1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8" fillId="0" borderId="0" xfId="0" applyFont="1" applyAlignme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2" fillId="0" borderId="0" xfId="0" applyFont="1" applyAlignment="1"/>
    <xf numFmtId="0" fontId="3" fillId="0" borderId="58" xfId="0" applyFont="1" applyBorder="1" applyAlignment="1">
      <alignment horizontal="center" vertical="center"/>
    </xf>
    <xf numFmtId="0" fontId="12" fillId="0" borderId="57" xfId="0" applyFont="1" applyBorder="1" applyAlignment="1">
      <alignment vertical="center"/>
    </xf>
    <xf numFmtId="0" fontId="12" fillId="0" borderId="31" xfId="0" applyFont="1" applyBorder="1" applyAlignment="1">
      <alignment vertical="center"/>
    </xf>
    <xf numFmtId="0" fontId="12" fillId="0" borderId="21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22" xfId="0" applyFont="1" applyBorder="1" applyAlignment="1">
      <alignment vertical="center"/>
    </xf>
    <xf numFmtId="0" fontId="12" fillId="0" borderId="23" xfId="0" applyFont="1" applyBorder="1" applyAlignment="1">
      <alignment vertical="center"/>
    </xf>
    <xf numFmtId="0" fontId="12" fillId="0" borderId="24" xfId="0" applyFont="1" applyBorder="1" applyAlignment="1">
      <alignment vertical="center"/>
    </xf>
    <xf numFmtId="0" fontId="12" fillId="0" borderId="25" xfId="0" applyFont="1" applyBorder="1" applyAlignment="1">
      <alignment vertical="center"/>
    </xf>
    <xf numFmtId="0" fontId="0" fillId="0" borderId="56" xfId="0" applyBorder="1" applyAlignment="1">
      <alignment horizontal="center"/>
    </xf>
    <xf numFmtId="0" fontId="0" fillId="0" borderId="37" xfId="0" applyBorder="1" applyAlignment="1"/>
    <xf numFmtId="0" fontId="2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" xfId="0" applyBorder="1" applyAlignment="1">
      <alignment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4"/>
  <sheetViews>
    <sheetView workbookViewId="0">
      <selection activeCell="F4" sqref="F4"/>
    </sheetView>
  </sheetViews>
  <sheetFormatPr defaultRowHeight="20.100000000000001" customHeight="1"/>
  <cols>
    <col min="1" max="1" width="47.140625" customWidth="1"/>
    <col min="2" max="2" width="31.5703125" style="74" customWidth="1"/>
  </cols>
  <sheetData>
    <row r="1" spans="1:2" ht="20.100000000000001" customHeight="1">
      <c r="A1" s="14"/>
      <c r="B1" s="54" t="s">
        <v>122</v>
      </c>
    </row>
    <row r="2" spans="1:2" ht="20.100000000000001" customHeight="1" thickBot="1"/>
    <row r="3" spans="1:2" ht="20.100000000000001" customHeight="1" thickBot="1">
      <c r="A3" s="9" t="s">
        <v>0</v>
      </c>
      <c r="B3" s="95" t="s">
        <v>127</v>
      </c>
    </row>
    <row r="4" spans="1:2" ht="20.100000000000001" customHeight="1">
      <c r="A4" s="157" t="s">
        <v>88</v>
      </c>
      <c r="B4" s="114">
        <v>20377662</v>
      </c>
    </row>
    <row r="5" spans="1:2" ht="20.100000000000001" customHeight="1" thickBot="1">
      <c r="A5" s="70" t="s">
        <v>89</v>
      </c>
      <c r="B5" s="158">
        <v>4799662</v>
      </c>
    </row>
    <row r="6" spans="1:2" ht="20.100000000000001" customHeight="1" thickBot="1">
      <c r="A6" s="13" t="s">
        <v>2</v>
      </c>
      <c r="B6" s="93">
        <f>SUM(B4:B5)</f>
        <v>25177324</v>
      </c>
    </row>
    <row r="7" spans="1:2" ht="20.100000000000001" customHeight="1">
      <c r="A7" s="157" t="s">
        <v>3</v>
      </c>
      <c r="B7" s="114">
        <v>1700000</v>
      </c>
    </row>
    <row r="8" spans="1:2" ht="20.100000000000001" customHeight="1">
      <c r="A8" s="11" t="s">
        <v>4</v>
      </c>
      <c r="B8" s="99">
        <v>7300000</v>
      </c>
    </row>
    <row r="9" spans="1:2" ht="20.100000000000001" customHeight="1" thickBot="1">
      <c r="A9" s="70" t="s">
        <v>5</v>
      </c>
      <c r="B9" s="158">
        <v>1500000</v>
      </c>
    </row>
    <row r="10" spans="1:2" ht="20.100000000000001" customHeight="1" thickBot="1">
      <c r="A10" s="13" t="s">
        <v>6</v>
      </c>
      <c r="B10" s="93">
        <f>SUM(B7:B9)</f>
        <v>10500000</v>
      </c>
    </row>
    <row r="11" spans="1:2" ht="20.100000000000001" customHeight="1">
      <c r="A11" s="157" t="s">
        <v>128</v>
      </c>
      <c r="B11" s="114">
        <v>425000</v>
      </c>
    </row>
    <row r="12" spans="1:2" ht="20.100000000000001" customHeight="1">
      <c r="A12" s="11" t="s">
        <v>129</v>
      </c>
      <c r="B12" s="99">
        <v>300000</v>
      </c>
    </row>
    <row r="13" spans="1:2" ht="20.100000000000001" customHeight="1">
      <c r="A13" s="11" t="s">
        <v>130</v>
      </c>
      <c r="B13" s="99">
        <v>1749000</v>
      </c>
    </row>
    <row r="14" spans="1:2" ht="20.100000000000001" customHeight="1">
      <c r="A14" s="11" t="s">
        <v>131</v>
      </c>
      <c r="B14" s="99">
        <v>1028849</v>
      </c>
    </row>
    <row r="15" spans="1:2" ht="20.100000000000001" customHeight="1" thickBot="1">
      <c r="A15" s="70" t="s">
        <v>132</v>
      </c>
      <c r="B15" s="158">
        <v>783769</v>
      </c>
    </row>
    <row r="16" spans="1:2" ht="20.100000000000001" customHeight="1" thickBot="1">
      <c r="A16" s="13" t="s">
        <v>8</v>
      </c>
      <c r="B16" s="93">
        <f>SUM(B11:B15)</f>
        <v>4286618</v>
      </c>
    </row>
    <row r="17" spans="1:2" ht="20.100000000000001" customHeight="1" thickBot="1">
      <c r="A17" s="13" t="s">
        <v>9</v>
      </c>
      <c r="B17" s="93">
        <v>0</v>
      </c>
    </row>
    <row r="18" spans="1:2" ht="20.100000000000001" customHeight="1" thickBot="1">
      <c r="A18" s="13" t="s">
        <v>90</v>
      </c>
      <c r="B18" s="93">
        <v>0</v>
      </c>
    </row>
    <row r="19" spans="1:2" ht="20.100000000000001" customHeight="1" thickBot="1">
      <c r="A19" s="13" t="s">
        <v>91</v>
      </c>
      <c r="B19" s="93">
        <v>0</v>
      </c>
    </row>
    <row r="20" spans="1:2" ht="20.100000000000001" customHeight="1" thickBot="1">
      <c r="A20" s="155" t="s">
        <v>10</v>
      </c>
      <c r="B20" s="154">
        <v>39963942</v>
      </c>
    </row>
    <row r="21" spans="1:2" ht="20.100000000000001" customHeight="1">
      <c r="A21" s="157" t="s">
        <v>11</v>
      </c>
      <c r="B21" s="114">
        <v>0</v>
      </c>
    </row>
    <row r="22" spans="1:2" ht="20.100000000000001" customHeight="1" thickBot="1">
      <c r="A22" s="70" t="s">
        <v>12</v>
      </c>
      <c r="B22" s="158">
        <v>0</v>
      </c>
    </row>
    <row r="23" spans="1:2" ht="20.100000000000001" customHeight="1" thickBot="1">
      <c r="A23" s="13" t="s">
        <v>13</v>
      </c>
      <c r="B23" s="93">
        <v>0</v>
      </c>
    </row>
    <row r="24" spans="1:2" ht="20.100000000000001" customHeight="1" thickBot="1">
      <c r="A24" s="153" t="s">
        <v>133</v>
      </c>
      <c r="B24" s="152">
        <v>39963942</v>
      </c>
    </row>
  </sheetData>
  <pageMargins left="0.70866141732283472" right="0.70866141732283472" top="0.74803149606299213" bottom="0.74803149606299213" header="0.31496062992125984" footer="0.31496062992125984"/>
  <pageSetup paperSize="9" orientation="portrait" verticalDpi="300" r:id="rId1"/>
  <headerFooter>
    <oddHeader>&amp;R1. sz melléklet</oddHeader>
    <oddFooter xml:space="preserve">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D41"/>
  <sheetViews>
    <sheetView topLeftCell="A19" workbookViewId="0">
      <selection activeCell="I35" sqref="I35"/>
    </sheetView>
  </sheetViews>
  <sheetFormatPr defaultRowHeight="15"/>
  <cols>
    <col min="1" max="1" width="2.42578125" customWidth="1"/>
    <col min="2" max="2" width="44.5703125" customWidth="1"/>
    <col min="3" max="3" width="21.28515625" style="74" customWidth="1"/>
    <col min="4" max="4" width="18" customWidth="1"/>
  </cols>
  <sheetData>
    <row r="2" spans="2:4">
      <c r="B2" s="170" t="s">
        <v>119</v>
      </c>
      <c r="C2" s="170"/>
      <c r="D2" s="170"/>
    </row>
    <row r="4" spans="2:4">
      <c r="B4" s="51" t="s">
        <v>101</v>
      </c>
      <c r="D4" s="7"/>
    </row>
    <row r="5" spans="2:4" ht="15.75" thickBot="1">
      <c r="B5" s="53"/>
      <c r="C5" s="82"/>
      <c r="D5" s="50" t="s">
        <v>122</v>
      </c>
    </row>
    <row r="6" spans="2:4" ht="39" customHeight="1" thickBot="1">
      <c r="B6" s="45" t="s">
        <v>14</v>
      </c>
      <c r="C6" s="159" t="s">
        <v>134</v>
      </c>
      <c r="D6" s="45" t="s">
        <v>102</v>
      </c>
    </row>
    <row r="7" spans="2:4">
      <c r="B7" s="65" t="s">
        <v>103</v>
      </c>
      <c r="C7" s="83"/>
      <c r="D7" s="59"/>
    </row>
    <row r="8" spans="2:4">
      <c r="B8" s="56" t="s">
        <v>104</v>
      </c>
      <c r="C8" s="84">
        <v>1291629</v>
      </c>
      <c r="D8" s="57"/>
    </row>
    <row r="9" spans="2:4">
      <c r="B9" s="56" t="s">
        <v>105</v>
      </c>
      <c r="C9" s="84">
        <v>114300</v>
      </c>
      <c r="D9" s="57"/>
    </row>
    <row r="10" spans="2:4">
      <c r="B10" s="56" t="s">
        <v>106</v>
      </c>
      <c r="C10" s="84">
        <v>114300</v>
      </c>
      <c r="D10" s="57"/>
    </row>
    <row r="11" spans="2:4">
      <c r="B11" s="56" t="s">
        <v>95</v>
      </c>
      <c r="C11" s="84">
        <v>3041650</v>
      </c>
      <c r="D11" s="57"/>
    </row>
    <row r="12" spans="2:4">
      <c r="B12" s="56" t="s">
        <v>92</v>
      </c>
      <c r="C12" s="84">
        <v>381000</v>
      </c>
      <c r="D12" s="57"/>
    </row>
    <row r="13" spans="2:4">
      <c r="B13" s="56" t="s">
        <v>15</v>
      </c>
      <c r="C13" s="84">
        <v>889000</v>
      </c>
      <c r="D13" s="57"/>
    </row>
    <row r="14" spans="2:4">
      <c r="B14" s="56" t="s">
        <v>107</v>
      </c>
      <c r="C14" s="84">
        <v>2598510</v>
      </c>
      <c r="D14" s="57"/>
    </row>
    <row r="15" spans="2:4">
      <c r="B15" s="56" t="s">
        <v>94</v>
      </c>
      <c r="C15" s="84">
        <v>1143000</v>
      </c>
      <c r="D15" s="57"/>
    </row>
    <row r="16" spans="2:4">
      <c r="B16" s="56" t="s">
        <v>17</v>
      </c>
      <c r="C16" s="84">
        <v>2370590</v>
      </c>
      <c r="D16" s="57"/>
    </row>
    <row r="17" spans="2:4">
      <c r="B17" s="56" t="s">
        <v>108</v>
      </c>
      <c r="C17" s="84">
        <v>1630400</v>
      </c>
      <c r="D17" s="57"/>
    </row>
    <row r="18" spans="2:4">
      <c r="B18" s="56" t="s">
        <v>93</v>
      </c>
      <c r="C18" s="84">
        <v>352650</v>
      </c>
      <c r="D18" s="57"/>
    </row>
    <row r="19" spans="2:4">
      <c r="B19" s="56" t="s">
        <v>37</v>
      </c>
      <c r="C19" s="84">
        <v>4480000</v>
      </c>
      <c r="D19" s="57"/>
    </row>
    <row r="20" spans="2:4" ht="15.75" thickBot="1">
      <c r="B20" s="66" t="s">
        <v>16</v>
      </c>
      <c r="C20" s="85">
        <v>254000</v>
      </c>
      <c r="D20" s="58"/>
    </row>
    <row r="21" spans="2:4" ht="15.75" thickBot="1">
      <c r="B21" s="160" t="s">
        <v>109</v>
      </c>
      <c r="C21" s="161">
        <f>SUM(C8:C20)</f>
        <v>18661029</v>
      </c>
      <c r="D21" s="162"/>
    </row>
    <row r="22" spans="2:4">
      <c r="B22" s="65" t="s">
        <v>121</v>
      </c>
      <c r="C22" s="86"/>
      <c r="D22" s="67"/>
    </row>
    <row r="23" spans="2:4">
      <c r="B23" s="56" t="s">
        <v>110</v>
      </c>
      <c r="C23" s="87">
        <v>5121787</v>
      </c>
      <c r="D23" s="57">
        <v>4</v>
      </c>
    </row>
    <row r="24" spans="2:4">
      <c r="B24" s="60" t="s">
        <v>111</v>
      </c>
      <c r="C24" s="135">
        <v>1917062</v>
      </c>
      <c r="D24" s="57"/>
    </row>
    <row r="25" spans="2:4" ht="15.75" thickBot="1">
      <c r="B25" s="66" t="s">
        <v>112</v>
      </c>
      <c r="C25" s="136">
        <v>450000</v>
      </c>
      <c r="D25" s="68"/>
    </row>
    <row r="26" spans="2:4" ht="15.75" thickBot="1">
      <c r="B26" s="160" t="s">
        <v>120</v>
      </c>
      <c r="C26" s="163">
        <f>SUM(C23:C25)</f>
        <v>7488849</v>
      </c>
      <c r="D26" s="13"/>
    </row>
    <row r="27" spans="2:4">
      <c r="B27" s="65" t="s">
        <v>113</v>
      </c>
      <c r="C27" s="88"/>
      <c r="D27" s="67"/>
    </row>
    <row r="28" spans="2:4" ht="15.75" thickBot="1">
      <c r="B28" s="69" t="s">
        <v>114</v>
      </c>
      <c r="C28" s="89">
        <v>13404345</v>
      </c>
      <c r="D28" s="70">
        <v>2</v>
      </c>
    </row>
    <row r="29" spans="2:4" ht="15.75" thickBot="1">
      <c r="B29" s="160" t="s">
        <v>115</v>
      </c>
      <c r="C29" s="161">
        <f>SUM(C28)</f>
        <v>13404345</v>
      </c>
      <c r="D29" s="12"/>
    </row>
    <row r="30" spans="2:4" ht="16.5" thickBot="1">
      <c r="B30" s="150" t="s">
        <v>116</v>
      </c>
      <c r="C30" s="164">
        <v>39554223</v>
      </c>
      <c r="D30" s="12"/>
    </row>
    <row r="31" spans="2:4">
      <c r="B31" s="61" t="s">
        <v>21</v>
      </c>
      <c r="C31" s="137">
        <v>109719</v>
      </c>
      <c r="D31" s="10"/>
    </row>
    <row r="32" spans="2:4" ht="15.75" thickBot="1">
      <c r="B32" s="60" t="s">
        <v>22</v>
      </c>
      <c r="C32" s="138">
        <v>300000</v>
      </c>
      <c r="D32" s="11"/>
    </row>
    <row r="33" spans="2:4" ht="15.75" thickBot="1">
      <c r="B33" s="166" t="s">
        <v>23</v>
      </c>
      <c r="C33" s="165">
        <f>SUM(C31:C32)</f>
        <v>409719</v>
      </c>
      <c r="D33" s="62"/>
    </row>
    <row r="34" spans="2:4" ht="15.75" thickBot="1">
      <c r="B34" s="166" t="s">
        <v>117</v>
      </c>
      <c r="C34" s="165">
        <v>39963942</v>
      </c>
      <c r="D34" s="62"/>
    </row>
    <row r="35" spans="2:4" ht="15.75" thickBot="1">
      <c r="B35" s="166" t="s">
        <v>25</v>
      </c>
      <c r="C35" s="165">
        <v>0</v>
      </c>
      <c r="D35" s="62"/>
    </row>
    <row r="36" spans="2:4" ht="15.75" thickBot="1">
      <c r="B36" s="55" t="s">
        <v>118</v>
      </c>
      <c r="C36" s="139">
        <v>39963942</v>
      </c>
      <c r="D36" s="63"/>
    </row>
    <row r="37" spans="2:4">
      <c r="B37" s="64"/>
      <c r="C37" s="90"/>
      <c r="D37" s="44"/>
    </row>
    <row r="38" spans="2:4" ht="13.5" customHeight="1">
      <c r="B38" s="64"/>
      <c r="C38" s="90"/>
      <c r="D38" s="44"/>
    </row>
    <row r="39" spans="2:4" hidden="1">
      <c r="B39" s="64"/>
      <c r="C39" s="90"/>
      <c r="D39" s="44"/>
    </row>
    <row r="40" spans="2:4">
      <c r="B40" s="64"/>
      <c r="C40" s="90"/>
      <c r="D40" s="44"/>
    </row>
    <row r="41" spans="2:4">
      <c r="B41" s="64"/>
      <c r="C41" s="90"/>
      <c r="D41" s="44"/>
    </row>
  </sheetData>
  <mergeCells count="1">
    <mergeCell ref="B2:D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58"/>
  <sheetViews>
    <sheetView topLeftCell="A22" workbookViewId="0">
      <selection activeCell="L50" sqref="L50:L51"/>
    </sheetView>
  </sheetViews>
  <sheetFormatPr defaultRowHeight="15"/>
  <cols>
    <col min="1" max="1" width="51.42578125" customWidth="1"/>
    <col min="2" max="2" width="44" style="74" customWidth="1"/>
  </cols>
  <sheetData>
    <row r="1" spans="1:2" ht="15.75" thickBot="1">
      <c r="B1" s="54" t="s">
        <v>122</v>
      </c>
    </row>
    <row r="2" spans="1:2" ht="15.75" thickBot="1">
      <c r="A2" s="23" t="s">
        <v>14</v>
      </c>
      <c r="B2" s="91" t="s">
        <v>127</v>
      </c>
    </row>
    <row r="3" spans="1:2" ht="15.75" thickBot="1">
      <c r="A3" s="25" t="s">
        <v>28</v>
      </c>
      <c r="B3" s="77"/>
    </row>
    <row r="4" spans="1:2">
      <c r="A4" s="16" t="s">
        <v>93</v>
      </c>
      <c r="B4" s="78">
        <v>300000</v>
      </c>
    </row>
    <row r="5" spans="1:2">
      <c r="A5" s="18" t="s">
        <v>172</v>
      </c>
      <c r="B5" s="79">
        <v>4402620</v>
      </c>
    </row>
    <row r="6" spans="1:2">
      <c r="A6" s="18" t="s">
        <v>173</v>
      </c>
      <c r="B6" s="79">
        <v>8501460</v>
      </c>
    </row>
    <row r="7" spans="1:2">
      <c r="A7" s="18" t="s">
        <v>174</v>
      </c>
      <c r="B7" s="79">
        <v>120000</v>
      </c>
    </row>
    <row r="8" spans="1:2" ht="15.75" thickBot="1">
      <c r="A8" s="18" t="s">
        <v>17</v>
      </c>
      <c r="B8" s="79">
        <v>180000</v>
      </c>
    </row>
    <row r="9" spans="1:2" ht="15.75" thickBot="1">
      <c r="A9" s="6" t="s">
        <v>31</v>
      </c>
      <c r="B9" s="80">
        <f>SUM(B4:B8)</f>
        <v>13504080</v>
      </c>
    </row>
    <row r="10" spans="1:2" ht="15.75" thickBot="1">
      <c r="A10" s="25" t="s">
        <v>29</v>
      </c>
      <c r="B10" s="92"/>
    </row>
    <row r="11" spans="1:2">
      <c r="A11" s="16" t="s">
        <v>93</v>
      </c>
      <c r="B11" s="78">
        <v>52650</v>
      </c>
    </row>
    <row r="12" spans="1:2">
      <c r="A12" s="18" t="s">
        <v>172</v>
      </c>
      <c r="B12" s="79">
        <v>429255</v>
      </c>
    </row>
    <row r="13" spans="1:2">
      <c r="A13" s="18" t="s">
        <v>114</v>
      </c>
      <c r="B13" s="79">
        <v>1702485</v>
      </c>
    </row>
    <row r="14" spans="1:2">
      <c r="A14" s="18" t="s">
        <v>174</v>
      </c>
      <c r="B14" s="79">
        <v>21060</v>
      </c>
    </row>
    <row r="15" spans="1:2" ht="15.75" thickBot="1">
      <c r="A15" s="18" t="s">
        <v>17</v>
      </c>
      <c r="B15" s="79">
        <v>31590</v>
      </c>
    </row>
    <row r="16" spans="1:2" ht="15.75" thickBot="1">
      <c r="A16" s="6" t="s">
        <v>32</v>
      </c>
      <c r="B16" s="80">
        <f>SUM(B11:B15)</f>
        <v>2237040</v>
      </c>
    </row>
    <row r="17" spans="1:2" ht="15.75" thickBot="1">
      <c r="A17" s="25" t="s">
        <v>30</v>
      </c>
      <c r="B17" s="92"/>
    </row>
    <row r="18" spans="1:2">
      <c r="A18" s="16" t="s">
        <v>175</v>
      </c>
      <c r="B18" s="78">
        <v>1291629</v>
      </c>
    </row>
    <row r="19" spans="1:2">
      <c r="A19" s="18" t="s">
        <v>92</v>
      </c>
      <c r="B19" s="79">
        <v>381000</v>
      </c>
    </row>
    <row r="20" spans="1:2">
      <c r="A20" s="18" t="s">
        <v>15</v>
      </c>
      <c r="B20" s="79">
        <v>889000</v>
      </c>
    </row>
    <row r="21" spans="1:2">
      <c r="A21" s="18" t="s">
        <v>174</v>
      </c>
      <c r="B21" s="79">
        <v>2457450</v>
      </c>
    </row>
    <row r="22" spans="1:2">
      <c r="A22" s="18" t="s">
        <v>98</v>
      </c>
      <c r="B22" s="79">
        <v>114300</v>
      </c>
    </row>
    <row r="23" spans="1:2">
      <c r="A23" s="18" t="s">
        <v>99</v>
      </c>
      <c r="B23" s="79">
        <v>1143000</v>
      </c>
    </row>
    <row r="24" spans="1:2">
      <c r="A24" s="18" t="s">
        <v>172</v>
      </c>
      <c r="B24" s="79">
        <v>289912</v>
      </c>
    </row>
    <row r="25" spans="1:2">
      <c r="A25" s="18" t="s">
        <v>176</v>
      </c>
      <c r="B25" s="79">
        <v>1630400</v>
      </c>
    </row>
    <row r="26" spans="1:2">
      <c r="A26" s="18" t="s">
        <v>177</v>
      </c>
      <c r="B26" s="79">
        <v>114300</v>
      </c>
    </row>
    <row r="27" spans="1:2">
      <c r="A27" s="18" t="s">
        <v>16</v>
      </c>
      <c r="B27" s="79">
        <v>254000</v>
      </c>
    </row>
    <row r="28" spans="1:2">
      <c r="A28" s="18" t="s">
        <v>173</v>
      </c>
      <c r="B28" s="79">
        <v>3200400</v>
      </c>
    </row>
    <row r="29" spans="1:2">
      <c r="A29" s="18" t="s">
        <v>178</v>
      </c>
      <c r="B29" s="79">
        <v>3041650</v>
      </c>
    </row>
    <row r="30" spans="1:2" ht="15.75" thickBot="1">
      <c r="A30" s="18" t="s">
        <v>17</v>
      </c>
      <c r="B30" s="79">
        <v>2159000</v>
      </c>
    </row>
    <row r="31" spans="1:2" ht="15.75" thickBot="1">
      <c r="A31" s="6" t="s">
        <v>33</v>
      </c>
      <c r="B31" s="80">
        <f>SUM(B18:B30)</f>
        <v>16966041</v>
      </c>
    </row>
    <row r="32" spans="1:2" ht="15.75" thickBot="1">
      <c r="A32" s="13" t="s">
        <v>97</v>
      </c>
      <c r="B32" s="156"/>
    </row>
    <row r="33" spans="1:2">
      <c r="A33" s="15" t="s">
        <v>34</v>
      </c>
      <c r="B33" s="75">
        <v>1318062</v>
      </c>
    </row>
    <row r="34" spans="1:2">
      <c r="A34" s="24" t="s">
        <v>35</v>
      </c>
      <c r="B34" s="75">
        <v>475000</v>
      </c>
    </row>
    <row r="35" spans="1:2">
      <c r="A35" s="46" t="s">
        <v>36</v>
      </c>
      <c r="B35" s="75">
        <v>20000</v>
      </c>
    </row>
    <row r="36" spans="1:2">
      <c r="A36" s="1" t="s">
        <v>123</v>
      </c>
      <c r="B36" s="75">
        <v>58000</v>
      </c>
    </row>
    <row r="37" spans="1:2">
      <c r="A37" s="1" t="s">
        <v>124</v>
      </c>
      <c r="B37" s="75">
        <v>21000</v>
      </c>
    </row>
    <row r="38" spans="1:2">
      <c r="A38" s="1" t="s">
        <v>136</v>
      </c>
      <c r="B38" s="75">
        <v>5000</v>
      </c>
    </row>
    <row r="39" spans="1:2" ht="15.75" thickBot="1">
      <c r="A39" s="5" t="s">
        <v>135</v>
      </c>
      <c r="B39" s="75">
        <v>20000</v>
      </c>
    </row>
    <row r="40" spans="1:2" ht="15.75" thickBot="1">
      <c r="A40" s="143" t="s">
        <v>182</v>
      </c>
      <c r="B40" s="167">
        <f>SUM(B33:B39)</f>
        <v>1917062</v>
      </c>
    </row>
    <row r="41" spans="1:2" ht="15.75" thickBot="1">
      <c r="A41" s="47" t="s">
        <v>96</v>
      </c>
      <c r="B41" s="140">
        <v>100000</v>
      </c>
    </row>
    <row r="42" spans="1:2" ht="15.75" thickBot="1">
      <c r="A42" s="47" t="s">
        <v>125</v>
      </c>
      <c r="B42" s="140">
        <v>100000</v>
      </c>
    </row>
    <row r="43" spans="1:2" ht="15.75" thickBot="1">
      <c r="A43" s="47" t="s">
        <v>184</v>
      </c>
      <c r="B43" s="140">
        <v>150000</v>
      </c>
    </row>
    <row r="44" spans="1:2" ht="15.75" thickBot="1">
      <c r="A44" s="29" t="s">
        <v>40</v>
      </c>
      <c r="B44" s="141">
        <v>450000</v>
      </c>
    </row>
    <row r="45" spans="1:2" ht="15.75" thickBot="1">
      <c r="A45" s="27" t="s">
        <v>27</v>
      </c>
      <c r="B45" s="142">
        <v>2367062</v>
      </c>
    </row>
    <row r="46" spans="1:2" ht="13.5" customHeight="1">
      <c r="A46" s="30" t="s">
        <v>179</v>
      </c>
      <c r="B46" s="78"/>
    </row>
    <row r="47" spans="1:2" ht="15.75" thickBot="1">
      <c r="A47" s="1" t="s">
        <v>180</v>
      </c>
      <c r="B47" s="81">
        <v>4480000</v>
      </c>
    </row>
    <row r="48" spans="1:2" ht="15.75" thickBot="1">
      <c r="A48" s="30" t="s">
        <v>179</v>
      </c>
      <c r="B48" s="80">
        <v>4480000</v>
      </c>
    </row>
    <row r="49" spans="1:2" ht="15.75" thickBot="1">
      <c r="A49" s="25" t="s">
        <v>38</v>
      </c>
      <c r="B49" s="92">
        <v>0</v>
      </c>
    </row>
    <row r="50" spans="1:2">
      <c r="A50" s="16" t="s">
        <v>18</v>
      </c>
      <c r="B50" s="78">
        <v>0</v>
      </c>
    </row>
    <row r="51" spans="1:2" ht="15.75" thickBot="1">
      <c r="A51" s="18" t="s">
        <v>19</v>
      </c>
      <c r="B51" s="79">
        <v>0</v>
      </c>
    </row>
    <row r="52" spans="1:2" ht="15.75" thickBot="1">
      <c r="A52" s="6" t="s">
        <v>20</v>
      </c>
      <c r="B52" s="80">
        <v>0</v>
      </c>
    </row>
    <row r="53" spans="1:2" ht="20.100000000000001" customHeight="1" thickBot="1">
      <c r="A53" s="150" t="s">
        <v>181</v>
      </c>
      <c r="B53" s="151">
        <v>39554223</v>
      </c>
    </row>
    <row r="54" spans="1:2" ht="15.75" thickBot="1">
      <c r="A54" s="25" t="s">
        <v>39</v>
      </c>
      <c r="B54" s="144">
        <v>409719</v>
      </c>
    </row>
    <row r="55" spans="1:2" s="48" customFormat="1" ht="20.100000000000001" customHeight="1" thickBot="1">
      <c r="A55" s="150" t="s">
        <v>24</v>
      </c>
      <c r="B55" s="149">
        <v>39963942</v>
      </c>
    </row>
    <row r="56" spans="1:2" ht="15.75" thickBot="1">
      <c r="A56" s="15" t="s">
        <v>25</v>
      </c>
      <c r="B56" s="145">
        <v>0</v>
      </c>
    </row>
    <row r="57" spans="1:2" ht="20.100000000000001" customHeight="1" thickBot="1">
      <c r="A57" s="148" t="s">
        <v>26</v>
      </c>
      <c r="B57" s="147">
        <v>39963942</v>
      </c>
    </row>
    <row r="58" spans="1:2">
      <c r="B58" s="146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verticalDpi="300" r:id="rId1"/>
  <headerFooter scaleWithDoc="0">
    <oddHeader>&amp;R1. sz. melléklet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D15"/>
  <sheetViews>
    <sheetView view="pageLayout" workbookViewId="0">
      <selection sqref="A1:D2"/>
    </sheetView>
  </sheetViews>
  <sheetFormatPr defaultRowHeight="15"/>
  <cols>
    <col min="1" max="1" width="45.5703125" customWidth="1"/>
    <col min="2" max="2" width="10.7109375" customWidth="1"/>
    <col min="3" max="3" width="13" customWidth="1"/>
    <col min="5" max="5" width="0.85546875" customWidth="1"/>
  </cols>
  <sheetData>
    <row r="1" spans="1:4">
      <c r="A1" s="171" t="s">
        <v>41</v>
      </c>
      <c r="B1" s="172"/>
      <c r="C1" s="172"/>
      <c r="D1" s="172"/>
    </row>
    <row r="2" spans="1:4">
      <c r="A2" s="173"/>
      <c r="B2" s="173"/>
      <c r="C2" s="173"/>
      <c r="D2" s="173"/>
    </row>
    <row r="3" spans="1:4">
      <c r="A3" s="31"/>
    </row>
    <row r="4" spans="1:4">
      <c r="A4" s="31"/>
    </row>
    <row r="5" spans="1:4">
      <c r="A5" s="31"/>
    </row>
    <row r="6" spans="1:4" ht="17.25" customHeight="1" thickBot="1">
      <c r="D6" s="71" t="s">
        <v>122</v>
      </c>
    </row>
    <row r="7" spans="1:4" ht="15.75" thickBot="1">
      <c r="A7" s="9" t="s">
        <v>42</v>
      </c>
      <c r="B7" s="3" t="s">
        <v>100</v>
      </c>
      <c r="C7" s="39" t="s">
        <v>126</v>
      </c>
      <c r="D7" s="4" t="s">
        <v>137</v>
      </c>
    </row>
    <row r="8" spans="1:4">
      <c r="A8" s="16" t="s">
        <v>43</v>
      </c>
      <c r="B8" s="2"/>
      <c r="C8" s="2"/>
      <c r="D8" s="17"/>
    </row>
    <row r="9" spans="1:4">
      <c r="A9" s="33"/>
      <c r="B9" s="28"/>
      <c r="C9" s="28"/>
      <c r="D9" s="35"/>
    </row>
    <row r="10" spans="1:4" ht="15.75">
      <c r="A10" s="49" t="s">
        <v>49</v>
      </c>
      <c r="B10" s="28"/>
      <c r="C10" s="28"/>
      <c r="D10" s="35"/>
    </row>
    <row r="11" spans="1:4">
      <c r="A11" s="33"/>
      <c r="B11" s="28"/>
      <c r="C11" s="28"/>
      <c r="D11" s="35"/>
    </row>
    <row r="12" spans="1:4" ht="15.75" thickBot="1">
      <c r="A12" s="36"/>
      <c r="B12" s="37"/>
      <c r="C12" s="37"/>
      <c r="D12" s="38"/>
    </row>
    <row r="13" spans="1:4">
      <c r="A13" s="32"/>
    </row>
    <row r="14" spans="1:4">
      <c r="A14" s="32"/>
    </row>
    <row r="15" spans="1:4">
      <c r="A15" s="32"/>
    </row>
  </sheetData>
  <mergeCells count="1">
    <mergeCell ref="A1:D2"/>
  </mergeCells>
  <pageMargins left="0.70866141732283472" right="0.70866141732283472" top="0.74803149606299213" bottom="0.74803149606299213" header="0.31496062992125984" footer="0.31496062992125984"/>
  <pageSetup paperSize="9" orientation="portrait" verticalDpi="300" r:id="rId1"/>
  <headerFooter>
    <oddHeader>&amp;R2. sz. melléklet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2:G22"/>
  <sheetViews>
    <sheetView showWhiteSpace="0" view="pageLayout" workbookViewId="0">
      <selection activeCell="D6" sqref="D6"/>
    </sheetView>
  </sheetViews>
  <sheetFormatPr defaultRowHeight="15"/>
  <cols>
    <col min="1" max="1" width="14" style="72" customWidth="1"/>
    <col min="2" max="2" width="52.140625" style="101" customWidth="1"/>
    <col min="3" max="3" width="17.85546875" style="52" customWidth="1"/>
  </cols>
  <sheetData>
    <row r="2" spans="1:7" ht="18.75">
      <c r="A2" s="172" t="s">
        <v>139</v>
      </c>
      <c r="B2" s="174"/>
      <c r="C2" s="174"/>
    </row>
    <row r="3" spans="1:7" ht="15.75" thickBot="1">
      <c r="C3" s="54" t="s">
        <v>46</v>
      </c>
    </row>
    <row r="4" spans="1:7" ht="15.75" thickBot="1">
      <c r="A4" s="9" t="s">
        <v>151</v>
      </c>
      <c r="B4" s="102" t="s">
        <v>14</v>
      </c>
      <c r="C4" s="95" t="s">
        <v>1</v>
      </c>
    </row>
    <row r="5" spans="1:7">
      <c r="A5" s="117" t="s">
        <v>152</v>
      </c>
      <c r="B5" s="103" t="s">
        <v>148</v>
      </c>
      <c r="C5" s="96">
        <v>4849771</v>
      </c>
    </row>
    <row r="6" spans="1:7">
      <c r="A6" s="94" t="s">
        <v>153</v>
      </c>
      <c r="B6" s="104" t="s">
        <v>157</v>
      </c>
      <c r="C6" s="98"/>
    </row>
    <row r="7" spans="1:7">
      <c r="A7" s="94" t="s">
        <v>154</v>
      </c>
      <c r="B7" s="104" t="s">
        <v>158</v>
      </c>
      <c r="C7" s="98"/>
    </row>
    <row r="8" spans="1:7">
      <c r="A8" s="94" t="s">
        <v>155</v>
      </c>
      <c r="B8" s="104" t="s">
        <v>156</v>
      </c>
      <c r="C8" s="98"/>
    </row>
    <row r="9" spans="1:7">
      <c r="A9" s="94" t="s">
        <v>160</v>
      </c>
      <c r="B9" s="104" t="s">
        <v>159</v>
      </c>
      <c r="C9" s="98"/>
    </row>
    <row r="10" spans="1:7">
      <c r="A10" s="94" t="s">
        <v>161</v>
      </c>
      <c r="B10" s="105" t="s">
        <v>44</v>
      </c>
      <c r="C10" s="99">
        <v>5000000</v>
      </c>
    </row>
    <row r="11" spans="1:7" ht="15.75" thickBot="1">
      <c r="A11" s="116" t="s">
        <v>162</v>
      </c>
      <c r="B11" s="106" t="s">
        <v>140</v>
      </c>
      <c r="C11" s="100">
        <v>1120500</v>
      </c>
    </row>
    <row r="12" spans="1:7" ht="16.5" thickBot="1">
      <c r="A12" s="124" t="s">
        <v>50</v>
      </c>
      <c r="B12" s="122" t="s">
        <v>141</v>
      </c>
      <c r="C12" s="123">
        <v>10970271</v>
      </c>
    </row>
    <row r="13" spans="1:7">
      <c r="A13" s="107" t="s">
        <v>163</v>
      </c>
      <c r="B13" s="110" t="s">
        <v>143</v>
      </c>
      <c r="C13" s="114">
        <v>4479000</v>
      </c>
    </row>
    <row r="14" spans="1:7">
      <c r="A14" s="108" t="s">
        <v>165</v>
      </c>
      <c r="B14" s="111" t="s">
        <v>144</v>
      </c>
      <c r="C14" s="99">
        <v>2353351</v>
      </c>
      <c r="G14" t="s">
        <v>47</v>
      </c>
    </row>
    <row r="15" spans="1:7" ht="13.5" customHeight="1">
      <c r="A15" s="108" t="s">
        <v>166</v>
      </c>
      <c r="B15" s="111" t="s">
        <v>145</v>
      </c>
      <c r="C15" s="98"/>
    </row>
    <row r="16" spans="1:7">
      <c r="A16" s="108" t="s">
        <v>167</v>
      </c>
      <c r="B16" s="111" t="s">
        <v>146</v>
      </c>
      <c r="C16" s="98"/>
    </row>
    <row r="17" spans="1:3">
      <c r="A17" s="108" t="s">
        <v>168</v>
      </c>
      <c r="B17" s="111" t="s">
        <v>147</v>
      </c>
      <c r="C17" s="98"/>
    </row>
    <row r="18" spans="1:3">
      <c r="A18" s="108" t="s">
        <v>164</v>
      </c>
      <c r="B18" s="112" t="s">
        <v>45</v>
      </c>
      <c r="C18" s="115">
        <v>775040</v>
      </c>
    </row>
    <row r="19" spans="1:3" ht="15.75" thickBot="1">
      <c r="A19" s="109"/>
      <c r="B19" s="113" t="s">
        <v>142</v>
      </c>
      <c r="C19" s="100"/>
    </row>
    <row r="20" spans="1:3" s="44" customFormat="1" ht="16.5" thickBot="1">
      <c r="A20" s="124" t="s">
        <v>52</v>
      </c>
      <c r="B20" s="125" t="s">
        <v>149</v>
      </c>
      <c r="C20" s="123">
        <v>7607391</v>
      </c>
    </row>
    <row r="21" spans="1:3" s="44" customFormat="1" ht="16.5" thickBot="1">
      <c r="A21" s="126" t="s">
        <v>169</v>
      </c>
      <c r="B21" s="127" t="s">
        <v>150</v>
      </c>
      <c r="C21" s="128">
        <v>1800000</v>
      </c>
    </row>
    <row r="22" spans="1:3" s="121" customFormat="1" ht="22.5" customHeight="1" thickBot="1">
      <c r="A22" s="118"/>
      <c r="B22" s="119" t="s">
        <v>170</v>
      </c>
      <c r="C22" s="120">
        <v>20377662</v>
      </c>
    </row>
  </sheetData>
  <mergeCells count="1">
    <mergeCell ref="A2:C2"/>
  </mergeCells>
  <pageMargins left="0.70866141732283472" right="0.70866141732283472" top="0.74803149606299213" bottom="0.74803149606299213" header="0.31496062992125984" footer="0.31496062992125984"/>
  <pageSetup paperSize="9" orientation="portrait" verticalDpi="300" r:id="rId1"/>
  <headerFooter>
    <oddHeader>&amp;R3. sz. melléklet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2:N29"/>
  <sheetViews>
    <sheetView tabSelected="1" workbookViewId="0">
      <selection activeCell="R14" sqref="R14"/>
    </sheetView>
  </sheetViews>
  <sheetFormatPr defaultRowHeight="15"/>
  <cols>
    <col min="1" max="1" width="27.28515625" customWidth="1"/>
    <col min="2" max="2" width="10.140625" customWidth="1"/>
    <col min="3" max="3" width="10" customWidth="1"/>
    <col min="4" max="4" width="9.7109375" customWidth="1"/>
    <col min="5" max="5" width="8.5703125" customWidth="1"/>
    <col min="6" max="6" width="7.85546875" customWidth="1"/>
    <col min="7" max="7" width="8.5703125" customWidth="1"/>
    <col min="8" max="8" width="8.28515625" customWidth="1"/>
    <col min="9" max="9" width="8.42578125" customWidth="1"/>
    <col min="10" max="10" width="9.42578125" customWidth="1"/>
    <col min="11" max="11" width="9.5703125" customWidth="1"/>
    <col min="12" max="12" width="8.7109375" customWidth="1"/>
    <col min="13" max="13" width="8.28515625" customWidth="1"/>
    <col min="14" max="14" width="12.7109375" customWidth="1"/>
  </cols>
  <sheetData>
    <row r="2" spans="1:14">
      <c r="A2" s="175" t="s">
        <v>171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</row>
    <row r="3" spans="1:14" ht="15.75" thickBot="1">
      <c r="N3" s="50" t="s">
        <v>46</v>
      </c>
    </row>
    <row r="4" spans="1:14" ht="15.75" thickBot="1">
      <c r="A4" s="3" t="s">
        <v>14</v>
      </c>
      <c r="B4" s="39" t="s">
        <v>50</v>
      </c>
      <c r="C4" s="39" t="s">
        <v>51</v>
      </c>
      <c r="D4" s="39" t="s">
        <v>52</v>
      </c>
      <c r="E4" s="39" t="s">
        <v>53</v>
      </c>
      <c r="F4" s="39" t="s">
        <v>54</v>
      </c>
      <c r="G4" s="39" t="s">
        <v>55</v>
      </c>
      <c r="H4" s="39" t="s">
        <v>56</v>
      </c>
      <c r="I4" s="39" t="s">
        <v>57</v>
      </c>
      <c r="J4" s="39" t="s">
        <v>58</v>
      </c>
      <c r="K4" s="39" t="s">
        <v>59</v>
      </c>
      <c r="L4" s="39" t="s">
        <v>60</v>
      </c>
      <c r="M4" s="39" t="s">
        <v>61</v>
      </c>
      <c r="N4" s="4" t="s">
        <v>48</v>
      </c>
    </row>
    <row r="5" spans="1:14">
      <c r="A5" s="42" t="s">
        <v>62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1"/>
    </row>
    <row r="6" spans="1:14">
      <c r="A6" s="18" t="s">
        <v>72</v>
      </c>
      <c r="B6" s="1">
        <v>2098000</v>
      </c>
      <c r="C6" s="1">
        <v>2098000</v>
      </c>
      <c r="D6" s="1">
        <v>2098000</v>
      </c>
      <c r="E6" s="1">
        <v>2098000</v>
      </c>
      <c r="F6" s="1">
        <v>2098000</v>
      </c>
      <c r="G6" s="1">
        <v>2098000</v>
      </c>
      <c r="H6" s="1">
        <v>2098000</v>
      </c>
      <c r="I6" s="1">
        <v>2098000</v>
      </c>
      <c r="J6" s="1">
        <v>2098000</v>
      </c>
      <c r="K6" s="1">
        <v>2098000</v>
      </c>
      <c r="L6" s="1">
        <v>2098000</v>
      </c>
      <c r="M6" s="1">
        <v>2099324</v>
      </c>
      <c r="N6" s="19">
        <f>SUM(B6:M6)</f>
        <v>25177324</v>
      </c>
    </row>
    <row r="7" spans="1:14">
      <c r="A7" s="18" t="s">
        <v>73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9">
        <v>0</v>
      </c>
    </row>
    <row r="8" spans="1:14">
      <c r="A8" s="18" t="s">
        <v>74</v>
      </c>
      <c r="B8" s="1">
        <v>0</v>
      </c>
      <c r="C8" s="1">
        <v>0</v>
      </c>
      <c r="D8" s="1">
        <v>600000</v>
      </c>
      <c r="E8" s="1">
        <v>1000000</v>
      </c>
      <c r="F8" s="1">
        <v>3000000</v>
      </c>
      <c r="G8" s="1">
        <v>0</v>
      </c>
      <c r="H8" s="1">
        <v>0</v>
      </c>
      <c r="I8" s="1">
        <v>0</v>
      </c>
      <c r="J8" s="1">
        <v>600000</v>
      </c>
      <c r="K8" s="1">
        <v>1000000</v>
      </c>
      <c r="L8" s="1">
        <v>3000000</v>
      </c>
      <c r="M8" s="1">
        <v>1300000</v>
      </c>
      <c r="N8" s="19">
        <f>SUM(B8:M8)</f>
        <v>10500000</v>
      </c>
    </row>
    <row r="9" spans="1:14">
      <c r="A9" s="18" t="s">
        <v>75</v>
      </c>
      <c r="B9" s="1">
        <v>0</v>
      </c>
      <c r="C9" s="1"/>
      <c r="D9" s="1">
        <v>30000</v>
      </c>
      <c r="E9" s="1">
        <v>0</v>
      </c>
      <c r="F9" s="1">
        <v>0</v>
      </c>
      <c r="G9" s="1">
        <v>50000</v>
      </c>
      <c r="H9" s="1">
        <v>30000</v>
      </c>
      <c r="I9" s="1">
        <v>0</v>
      </c>
      <c r="J9" s="1">
        <v>300000</v>
      </c>
      <c r="K9" s="1">
        <v>1500000</v>
      </c>
      <c r="L9" s="1">
        <v>1664182</v>
      </c>
      <c r="M9" s="1">
        <v>712436</v>
      </c>
      <c r="N9" s="19">
        <f>SUM(B9:M9)</f>
        <v>4286618</v>
      </c>
    </row>
    <row r="10" spans="1:14">
      <c r="A10" s="18" t="s">
        <v>9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9">
        <v>0</v>
      </c>
    </row>
    <row r="11" spans="1:14">
      <c r="A11" s="18" t="s">
        <v>76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9">
        <v>0</v>
      </c>
    </row>
    <row r="12" spans="1:14">
      <c r="A12" s="18" t="s">
        <v>77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9">
        <v>0</v>
      </c>
    </row>
    <row r="13" spans="1:14">
      <c r="A13" s="18" t="s">
        <v>78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9">
        <v>0</v>
      </c>
    </row>
    <row r="14" spans="1:14">
      <c r="A14" s="18" t="s">
        <v>11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9"/>
    </row>
    <row r="15" spans="1:14" ht="15.75" thickBot="1">
      <c r="A15" s="20" t="s">
        <v>79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9">
        <v>0</v>
      </c>
    </row>
    <row r="16" spans="1:14" ht="15.75" thickBot="1">
      <c r="A16" s="25" t="s">
        <v>69</v>
      </c>
      <c r="B16" s="8">
        <f t="shared" ref="B16:N16" si="0">SUM(B6:B15)</f>
        <v>2098000</v>
      </c>
      <c r="C16" s="8">
        <f t="shared" si="0"/>
        <v>2098000</v>
      </c>
      <c r="D16" s="8">
        <f t="shared" si="0"/>
        <v>2728000</v>
      </c>
      <c r="E16" s="8">
        <f t="shared" si="0"/>
        <v>3098000</v>
      </c>
      <c r="F16" s="8">
        <f t="shared" si="0"/>
        <v>5098000</v>
      </c>
      <c r="G16" s="8">
        <f t="shared" si="0"/>
        <v>2148000</v>
      </c>
      <c r="H16" s="8">
        <f t="shared" si="0"/>
        <v>2128000</v>
      </c>
      <c r="I16" s="8">
        <f t="shared" si="0"/>
        <v>2098000</v>
      </c>
      <c r="J16" s="8">
        <f t="shared" si="0"/>
        <v>2998000</v>
      </c>
      <c r="K16" s="8">
        <f t="shared" si="0"/>
        <v>4598000</v>
      </c>
      <c r="L16" s="8">
        <f t="shared" si="0"/>
        <v>6762182</v>
      </c>
      <c r="M16" s="8">
        <f t="shared" si="0"/>
        <v>4111760</v>
      </c>
      <c r="N16" s="26">
        <f t="shared" si="0"/>
        <v>39963942</v>
      </c>
    </row>
    <row r="17" spans="1:14">
      <c r="A17" s="43" t="s">
        <v>80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17"/>
    </row>
    <row r="18" spans="1:14">
      <c r="A18" s="18" t="s">
        <v>28</v>
      </c>
      <c r="B18" s="1">
        <v>1125340</v>
      </c>
      <c r="C18" s="1">
        <v>1125340</v>
      </c>
      <c r="D18" s="1">
        <v>1125340</v>
      </c>
      <c r="E18" s="1">
        <v>1125340</v>
      </c>
      <c r="F18" s="1">
        <v>1125340</v>
      </c>
      <c r="G18" s="1">
        <v>1125340</v>
      </c>
      <c r="H18" s="1">
        <v>1125340</v>
      </c>
      <c r="I18" s="1">
        <v>1125340</v>
      </c>
      <c r="J18" s="1">
        <v>1125340</v>
      </c>
      <c r="K18" s="1">
        <v>1125340</v>
      </c>
      <c r="L18" s="1">
        <v>1125340</v>
      </c>
      <c r="M18" s="1">
        <v>1125340</v>
      </c>
      <c r="N18" s="19">
        <f>SUM(B18:M18)</f>
        <v>13504080</v>
      </c>
    </row>
    <row r="19" spans="1:14">
      <c r="A19" s="18" t="s">
        <v>81</v>
      </c>
      <c r="B19" s="1">
        <v>186420</v>
      </c>
      <c r="C19" s="1">
        <v>186420</v>
      </c>
      <c r="D19" s="1">
        <v>186420</v>
      </c>
      <c r="E19" s="1">
        <v>186420</v>
      </c>
      <c r="F19" s="1">
        <v>186420</v>
      </c>
      <c r="G19" s="1">
        <v>186420</v>
      </c>
      <c r="H19" s="1">
        <v>186420</v>
      </c>
      <c r="I19" s="1">
        <v>186420</v>
      </c>
      <c r="J19" s="1">
        <v>186420</v>
      </c>
      <c r="K19" s="1">
        <v>186420</v>
      </c>
      <c r="L19" s="1">
        <v>186420</v>
      </c>
      <c r="M19" s="1">
        <v>186420</v>
      </c>
      <c r="N19" s="19">
        <f>SUM(B19:M19)</f>
        <v>2237040</v>
      </c>
    </row>
    <row r="20" spans="1:14">
      <c r="A20" s="18" t="s">
        <v>30</v>
      </c>
      <c r="B20" s="1">
        <v>736240</v>
      </c>
      <c r="C20" s="1">
        <v>636240</v>
      </c>
      <c r="D20" s="1">
        <v>1116240</v>
      </c>
      <c r="E20" s="1">
        <v>1106240</v>
      </c>
      <c r="F20" s="1">
        <v>3156240</v>
      </c>
      <c r="G20" s="1">
        <v>586240</v>
      </c>
      <c r="H20" s="1">
        <v>716240</v>
      </c>
      <c r="I20" s="1">
        <v>296521</v>
      </c>
      <c r="J20" s="1">
        <v>416240</v>
      </c>
      <c r="K20" s="1">
        <v>3136240</v>
      </c>
      <c r="L20" s="1">
        <v>3763360</v>
      </c>
      <c r="M20" s="1">
        <v>1300000</v>
      </c>
      <c r="N20" s="19">
        <f>SUM(B20:M20)</f>
        <v>16966041</v>
      </c>
    </row>
    <row r="21" spans="1:14">
      <c r="A21" s="18" t="s">
        <v>37</v>
      </c>
      <c r="B21" s="1">
        <v>50000</v>
      </c>
      <c r="C21" s="1">
        <v>150000</v>
      </c>
      <c r="D21" s="1">
        <v>300000</v>
      </c>
      <c r="E21" s="1">
        <v>300000</v>
      </c>
      <c r="F21" s="1">
        <v>250000</v>
      </c>
      <c r="G21" s="1">
        <v>250000</v>
      </c>
      <c r="H21" s="1">
        <v>100000</v>
      </c>
      <c r="I21" s="1">
        <v>80000</v>
      </c>
      <c r="J21" s="1">
        <v>1270000</v>
      </c>
      <c r="K21" s="1">
        <v>150000</v>
      </c>
      <c r="L21" s="1">
        <v>80000</v>
      </c>
      <c r="M21" s="1">
        <v>1500000</v>
      </c>
      <c r="N21" s="19">
        <f>SUM(B21:M21)</f>
        <v>4480000</v>
      </c>
    </row>
    <row r="22" spans="1:14">
      <c r="A22" s="18" t="s">
        <v>82</v>
      </c>
      <c r="B22" s="191">
        <v>0</v>
      </c>
      <c r="C22" s="1">
        <v>0</v>
      </c>
      <c r="D22" s="1">
        <v>0</v>
      </c>
      <c r="E22" s="1">
        <v>380000</v>
      </c>
      <c r="F22" s="1">
        <v>380000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1607062</v>
      </c>
      <c r="M22" s="1">
        <v>0</v>
      </c>
      <c r="N22" s="19">
        <f>SUM(B22:M22)</f>
        <v>2367062</v>
      </c>
    </row>
    <row r="23" spans="1:14">
      <c r="A23" s="18" t="s">
        <v>83</v>
      </c>
      <c r="B23" s="1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9">
        <v>0</v>
      </c>
    </row>
    <row r="24" spans="1:14">
      <c r="A24" s="18" t="s">
        <v>84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9">
        <v>0</v>
      </c>
    </row>
    <row r="25" spans="1:14">
      <c r="A25" s="18" t="s">
        <v>85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9">
        <v>0</v>
      </c>
    </row>
    <row r="26" spans="1:14">
      <c r="A26" s="18" t="s">
        <v>78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9">
        <v>0</v>
      </c>
    </row>
    <row r="27" spans="1:14">
      <c r="A27" s="18" t="s">
        <v>86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409719</v>
      </c>
      <c r="J27" s="1">
        <v>0</v>
      </c>
      <c r="K27" s="1">
        <v>0</v>
      </c>
      <c r="L27" s="1">
        <v>0</v>
      </c>
      <c r="M27" s="1">
        <v>0</v>
      </c>
      <c r="N27" s="19">
        <f>SUM(B27:M27)</f>
        <v>409719</v>
      </c>
    </row>
    <row r="28" spans="1:14" ht="15.75" thickBot="1">
      <c r="A28" s="20" t="s">
        <v>79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21">
        <v>0</v>
      </c>
    </row>
    <row r="29" spans="1:14" ht="15.75" thickBot="1">
      <c r="A29" s="25" t="s">
        <v>24</v>
      </c>
      <c r="B29" s="8">
        <f t="shared" ref="B29:N29" si="1">SUM(B18:B28)</f>
        <v>2098000</v>
      </c>
      <c r="C29" s="8">
        <f t="shared" si="1"/>
        <v>2098000</v>
      </c>
      <c r="D29" s="8">
        <f t="shared" si="1"/>
        <v>2728000</v>
      </c>
      <c r="E29" s="8">
        <f t="shared" si="1"/>
        <v>3098000</v>
      </c>
      <c r="F29" s="8">
        <f t="shared" si="1"/>
        <v>5098000</v>
      </c>
      <c r="G29" s="8">
        <f t="shared" si="1"/>
        <v>2148000</v>
      </c>
      <c r="H29" s="8">
        <f t="shared" si="1"/>
        <v>2128000</v>
      </c>
      <c r="I29" s="8">
        <f t="shared" si="1"/>
        <v>2098000</v>
      </c>
      <c r="J29" s="8">
        <f t="shared" si="1"/>
        <v>2998000</v>
      </c>
      <c r="K29" s="8">
        <f t="shared" si="1"/>
        <v>4598000</v>
      </c>
      <c r="L29" s="8">
        <f t="shared" si="1"/>
        <v>6762182</v>
      </c>
      <c r="M29" s="8">
        <f t="shared" si="1"/>
        <v>4111760</v>
      </c>
      <c r="N29" s="26">
        <f t="shared" si="1"/>
        <v>39963942</v>
      </c>
    </row>
  </sheetData>
  <mergeCells count="1">
    <mergeCell ref="A2:N2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300" r:id="rId1"/>
  <headerFooter>
    <oddHeader>&amp;R5. sz. melléklet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2:G8"/>
  <sheetViews>
    <sheetView view="pageLayout" workbookViewId="0">
      <selection activeCell="A15" sqref="A15"/>
    </sheetView>
  </sheetViews>
  <sheetFormatPr defaultRowHeight="15"/>
  <cols>
    <col min="1" max="1" width="19" customWidth="1"/>
    <col min="6" max="6" width="14.140625" customWidth="1"/>
  </cols>
  <sheetData>
    <row r="2" spans="1:7" s="121" customFormat="1" ht="21">
      <c r="A2" s="176" t="s">
        <v>185</v>
      </c>
      <c r="B2" s="176"/>
      <c r="C2" s="176"/>
      <c r="D2" s="176"/>
      <c r="E2" s="176"/>
      <c r="F2" s="176"/>
      <c r="G2" s="177"/>
    </row>
    <row r="4" spans="1:7" ht="15.75" thickBot="1"/>
    <row r="5" spans="1:7">
      <c r="A5" s="168" t="s">
        <v>14</v>
      </c>
      <c r="B5" s="169" t="s">
        <v>100</v>
      </c>
      <c r="C5" s="169">
        <v>2020</v>
      </c>
      <c r="D5" s="169" t="s">
        <v>137</v>
      </c>
      <c r="E5" s="169" t="s">
        <v>138</v>
      </c>
      <c r="F5" s="187" t="s">
        <v>48</v>
      </c>
      <c r="G5" s="188"/>
    </row>
    <row r="6" spans="1:7">
      <c r="A6" s="178" t="s">
        <v>49</v>
      </c>
      <c r="B6" s="179"/>
      <c r="C6" s="179"/>
      <c r="D6" s="179"/>
      <c r="E6" s="179"/>
      <c r="F6" s="179"/>
      <c r="G6" s="180"/>
    </row>
    <row r="7" spans="1:7">
      <c r="A7" s="181"/>
      <c r="B7" s="182"/>
      <c r="C7" s="182"/>
      <c r="D7" s="182"/>
      <c r="E7" s="182"/>
      <c r="F7" s="182"/>
      <c r="G7" s="183"/>
    </row>
    <row r="8" spans="1:7" ht="15.75" thickBot="1">
      <c r="A8" s="184"/>
      <c r="B8" s="185"/>
      <c r="C8" s="185"/>
      <c r="D8" s="185"/>
      <c r="E8" s="185"/>
      <c r="F8" s="185"/>
      <c r="G8" s="186"/>
    </row>
  </sheetData>
  <mergeCells count="3">
    <mergeCell ref="A2:G2"/>
    <mergeCell ref="A6:G8"/>
    <mergeCell ref="F5:G5"/>
  </mergeCells>
  <pageMargins left="0.70866141732283472" right="0.70866141732283472" top="0.74803149606299213" bottom="0.74803149606299213" header="0.31496062992125984" footer="0.31496062992125984"/>
  <pageSetup paperSize="9" orientation="portrait" verticalDpi="300" r:id="rId1"/>
  <headerFooter>
    <oddHeader>&amp;R4. sz. melléklet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2:D31"/>
  <sheetViews>
    <sheetView topLeftCell="A10" workbookViewId="0">
      <selection activeCell="F14" sqref="F14"/>
    </sheetView>
  </sheetViews>
  <sheetFormatPr defaultRowHeight="15"/>
  <cols>
    <col min="1" max="1" width="35.28515625" customWidth="1"/>
    <col min="2" max="2" width="15" style="52" customWidth="1"/>
    <col min="3" max="3" width="16.42578125" style="52" customWidth="1"/>
    <col min="4" max="4" width="11.5703125" style="52" customWidth="1"/>
  </cols>
  <sheetData>
    <row r="2" spans="1:4">
      <c r="A2" s="175" t="s">
        <v>87</v>
      </c>
      <c r="B2" s="174"/>
      <c r="C2" s="174"/>
      <c r="D2" s="174"/>
    </row>
    <row r="3" spans="1:4">
      <c r="A3" s="175" t="s">
        <v>63</v>
      </c>
      <c r="B3" s="174"/>
      <c r="C3" s="174"/>
      <c r="D3" s="174"/>
    </row>
    <row r="5" spans="1:4" ht="15.75" thickBot="1">
      <c r="D5" s="73" t="s">
        <v>122</v>
      </c>
    </row>
    <row r="6" spans="1:4" ht="15.75" thickBot="1">
      <c r="A6" s="3" t="s">
        <v>64</v>
      </c>
      <c r="B6" s="129" t="s">
        <v>100</v>
      </c>
      <c r="C6" s="129" t="s">
        <v>126</v>
      </c>
      <c r="D6" s="77" t="s">
        <v>137</v>
      </c>
    </row>
    <row r="7" spans="1:4">
      <c r="A7" s="16" t="s">
        <v>65</v>
      </c>
      <c r="B7" s="97">
        <v>9000000</v>
      </c>
      <c r="C7" s="97">
        <v>9500000</v>
      </c>
      <c r="D7" s="78">
        <v>9800000</v>
      </c>
    </row>
    <row r="8" spans="1:4">
      <c r="A8" s="18" t="s">
        <v>66</v>
      </c>
      <c r="B8" s="75">
        <v>1500000</v>
      </c>
      <c r="C8" s="75">
        <v>1600000</v>
      </c>
      <c r="D8" s="79">
        <v>1700000</v>
      </c>
    </row>
    <row r="9" spans="1:4">
      <c r="A9" s="18" t="s">
        <v>68</v>
      </c>
      <c r="B9" s="75">
        <v>0</v>
      </c>
      <c r="C9" s="75">
        <v>0</v>
      </c>
      <c r="D9" s="79">
        <v>0</v>
      </c>
    </row>
    <row r="10" spans="1:4">
      <c r="A10" s="18" t="s">
        <v>67</v>
      </c>
      <c r="B10" s="75">
        <v>0</v>
      </c>
      <c r="C10" s="75">
        <v>0</v>
      </c>
      <c r="D10" s="79">
        <v>0</v>
      </c>
    </row>
    <row r="11" spans="1:4" ht="15.75" thickBot="1">
      <c r="A11" s="20" t="s">
        <v>7</v>
      </c>
      <c r="B11" s="76">
        <v>4286000</v>
      </c>
      <c r="C11" s="76">
        <v>4500000</v>
      </c>
      <c r="D11" s="81">
        <v>4700000</v>
      </c>
    </row>
    <row r="12" spans="1:4" ht="15.75" thickBot="1">
      <c r="A12" s="25" t="s">
        <v>69</v>
      </c>
      <c r="B12" s="134">
        <f>SUM(B7:B11)</f>
        <v>14786000</v>
      </c>
      <c r="C12" s="134">
        <f>SUM(C7:C11)</f>
        <v>15600000</v>
      </c>
      <c r="D12" s="92">
        <f>SUM(D7:D11)</f>
        <v>16200000</v>
      </c>
    </row>
    <row r="23" spans="1:4">
      <c r="A23" s="175" t="s">
        <v>183</v>
      </c>
      <c r="B23" s="175"/>
      <c r="C23" s="175"/>
      <c r="D23" s="175"/>
    </row>
    <row r="24" spans="1:4">
      <c r="A24" s="175" t="s">
        <v>70</v>
      </c>
      <c r="B24" s="175"/>
      <c r="C24" s="175"/>
      <c r="D24" s="175"/>
    </row>
    <row r="26" spans="1:4" ht="15.75" thickBot="1"/>
    <row r="27" spans="1:4" ht="15.75" thickBot="1">
      <c r="A27" s="3" t="s">
        <v>71</v>
      </c>
      <c r="B27" s="129" t="s">
        <v>100</v>
      </c>
      <c r="C27" s="77" t="s">
        <v>126</v>
      </c>
      <c r="D27" s="95" t="s">
        <v>137</v>
      </c>
    </row>
    <row r="28" spans="1:4">
      <c r="A28" s="22"/>
      <c r="B28" s="130"/>
      <c r="C28" s="130"/>
      <c r="D28" s="131"/>
    </row>
    <row r="29" spans="1:4">
      <c r="A29" s="22"/>
      <c r="B29" s="130"/>
      <c r="C29" s="130"/>
      <c r="D29" s="131"/>
    </row>
    <row r="30" spans="1:4" ht="18.75">
      <c r="A30" s="189" t="s">
        <v>49</v>
      </c>
      <c r="B30" s="174"/>
      <c r="C30" s="174"/>
      <c r="D30" s="190"/>
    </row>
    <row r="31" spans="1:4" ht="15.75" thickBot="1">
      <c r="A31" s="34"/>
      <c r="B31" s="132"/>
      <c r="C31" s="132"/>
      <c r="D31" s="133"/>
    </row>
  </sheetData>
  <mergeCells count="5">
    <mergeCell ref="A30:D30"/>
    <mergeCell ref="A23:D23"/>
    <mergeCell ref="A24:D24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300" r:id="rId1"/>
  <headerFooter>
    <oddHeader>&amp;R6. sz.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8</vt:i4>
      </vt:variant>
    </vt:vector>
  </HeadingPairs>
  <TitlesOfParts>
    <vt:vector size="8" baseType="lpstr">
      <vt:lpstr>ktgv.bev</vt:lpstr>
      <vt:lpstr>fel. kiadások</vt:lpstr>
      <vt:lpstr>kiemelt ei.kiadások</vt:lpstr>
      <vt:lpstr>kvetett tám.</vt:lpstr>
      <vt:lpstr>áll.tám.</vt:lpstr>
      <vt:lpstr>EI.felh.ütemt</vt:lpstr>
      <vt:lpstr>több éves kihat.</vt:lpstr>
      <vt:lpstr>stab.tv.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</dc:creator>
  <cp:lastModifiedBy>Windows-felhasználó</cp:lastModifiedBy>
  <cp:lastPrinted>2019-02-18T12:54:07Z</cp:lastPrinted>
  <dcterms:created xsi:type="dcterms:W3CDTF">2015-03-06T19:38:08Z</dcterms:created>
  <dcterms:modified xsi:type="dcterms:W3CDTF">2019-02-18T12:56:15Z</dcterms:modified>
</cp:coreProperties>
</file>